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98DCC08E-E59E-4FC3-8CC4-62722115AF9C}" xr6:coauthVersionLast="45" xr6:coauthVersionMax="45" xr10:uidLastSave="{00000000-0000-0000-0000-000000000000}"/>
  <bookViews>
    <workbookView xWindow="-120" yWindow="-120" windowWidth="20730" windowHeight="11160" tabRatio="869" firstSheet="26" activeTab="27" xr2:uid="{00000000-000D-0000-FFFF-FFFF00000000}"/>
  </bookViews>
  <sheets>
    <sheet name="L8 F 11-12" sheetId="194" r:id="rId1"/>
    <sheet name="L6 F 11-12" sheetId="157" r:id="rId2"/>
    <sheet name="YE F " sheetId="185" r:id="rId3"/>
    <sheet name="YE M" sheetId="186" r:id="rId4"/>
    <sheet name="JR F " sheetId="187" r:id="rId5"/>
    <sheet name="JR M" sheetId="188" r:id="rId6"/>
    <sheet name="OE M" sheetId="189" r:id="rId7"/>
    <sheet name="L8 F 11-12 F1" sheetId="171" r:id="rId8"/>
    <sheet name="L8 F 11-12 F2" sheetId="172" r:id="rId9"/>
    <sheet name="L10 M 11-12" sheetId="181" r:id="rId10"/>
    <sheet name="L10M 13-14" sheetId="183" r:id="rId11"/>
    <sheet name="L10 F 15&amp;O" sheetId="184" r:id="rId12"/>
    <sheet name="L9 F 11-12" sheetId="176" r:id="rId13"/>
    <sheet name="L9 M 11-12" sheetId="177" r:id="rId14"/>
    <sheet name="L9 F 13-14" sheetId="178" r:id="rId15"/>
    <sheet name="L9 M 13-14" sheetId="179" r:id="rId16"/>
    <sheet name="L9 F 15&amp;O" sheetId="180" r:id="rId17"/>
    <sheet name="L8 F 10&amp;U" sheetId="169" r:id="rId18"/>
    <sheet name="L8 M 10&amp;U " sheetId="193" r:id="rId19"/>
    <sheet name="L9  10&amp;U Mobility" sheetId="170" r:id="rId20"/>
    <sheet name="L8 M 11-12" sheetId="173" r:id="rId21"/>
    <sheet name="L8 F 13-14" sheetId="174" r:id="rId22"/>
    <sheet name="L8 F 15&amp;O" sheetId="175" r:id="rId23"/>
    <sheet name="L6 F 9-10 F1" sheetId="155" r:id="rId24"/>
    <sheet name="L6 F 9-10 F2" sheetId="156" r:id="rId25"/>
    <sheet name="L7 F 15&amp;O" sheetId="167" r:id="rId26"/>
    <sheet name="L7 M 15&amp;O" sheetId="168" r:id="rId27"/>
    <sheet name="L7 M 13-14" sheetId="166" r:id="rId28"/>
    <sheet name="L7 F 8&amp;U" sheetId="160" r:id="rId29"/>
    <sheet name="L7 F 11-12" sheetId="163" r:id="rId30"/>
    <sheet name="L7 F 9-10" sheetId="161" r:id="rId31"/>
    <sheet name="L7 M 11-12" sheetId="164" r:id="rId32"/>
    <sheet name="L7 F 13-14" sheetId="165" r:id="rId33"/>
    <sheet name="L6 F 13-14" sheetId="158" r:id="rId34"/>
    <sheet name="L6 M 13-14" sheetId="159" r:id="rId35"/>
    <sheet name="L4 M 9-10" sheetId="146" r:id="rId36"/>
    <sheet name="L4 F 11-12" sheetId="147" r:id="rId37"/>
    <sheet name="L4 F 13-14" sheetId="148" r:id="rId38"/>
    <sheet name="L5 F 11-12" sheetId="151" r:id="rId39"/>
    <sheet name="L5 F 8&amp;U" sheetId="149" r:id="rId40"/>
    <sheet name="L5 F 9-10" sheetId="150" r:id="rId41"/>
    <sheet name="L5 F 13-14" sheetId="153" r:id="rId42"/>
    <sheet name="L5 M 13-14" sheetId="154" r:id="rId43"/>
    <sheet name="L5 M 11-12" sheetId="152" r:id="rId44"/>
    <sheet name="L4 F 9-10" sheetId="145" r:id="rId45"/>
    <sheet name="L4 F 8&amp;U" sheetId="143" r:id="rId46"/>
    <sheet name="L4 M 8&amp;U" sheetId="144" r:id="rId47"/>
    <sheet name="L3 F 9-10" sheetId="141" r:id="rId48"/>
    <sheet name="L3 F 11&amp;O" sheetId="142" r:id="rId49"/>
    <sheet name="L2 F 7-8" sheetId="136" r:id="rId50"/>
    <sheet name="L2 F 9-10" sheetId="137" r:id="rId51"/>
    <sheet name="L2 M 9-10" sheetId="138" r:id="rId52"/>
    <sheet name="L2 F 11&amp;O" sheetId="139" r:id="rId53"/>
    <sheet name="0" sheetId="140" r:id="rId54"/>
    <sheet name="L1 M 6&amp;U" sheetId="27" r:id="rId55"/>
    <sheet name="L1 F 7-8" sheetId="71" r:id="rId56"/>
    <sheet name="L1 M 9-10" sheetId="134" r:id="rId57"/>
    <sheet name="10.00" sheetId="135" r:id="rId58"/>
    <sheet name="BLANK 1)" sheetId="190" r:id="rId59"/>
    <sheet name="BLANK (2)" sheetId="191" r:id="rId60"/>
    <sheet name="BLANK (3)" sheetId="192" r:id="rId6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94" l="1"/>
  <c r="K40" i="194"/>
  <c r="M41" i="194" s="1"/>
  <c r="K38" i="194"/>
  <c r="K37" i="194"/>
  <c r="M38" i="194" s="1"/>
  <c r="K35" i="194"/>
  <c r="K34" i="194"/>
  <c r="M35" i="194" s="1"/>
  <c r="K32" i="194"/>
  <c r="K31" i="194"/>
  <c r="M32" i="194" s="1"/>
  <c r="K29" i="194"/>
  <c r="K28" i="194"/>
  <c r="M29" i="194" s="1"/>
  <c r="K26" i="194"/>
  <c r="K25" i="194"/>
  <c r="M26" i="194" s="1"/>
  <c r="K23" i="194"/>
  <c r="K22" i="194"/>
  <c r="M23" i="194" s="1"/>
  <c r="K20" i="194"/>
  <c r="K19" i="194"/>
  <c r="M20" i="194" s="1"/>
  <c r="K17" i="194"/>
  <c r="K16" i="194"/>
  <c r="M17" i="194" s="1"/>
  <c r="K14" i="194"/>
  <c r="K13" i="194"/>
  <c r="K41" i="193"/>
  <c r="K40" i="193"/>
  <c r="M41" i="193" s="1"/>
  <c r="K38" i="193"/>
  <c r="K37" i="193"/>
  <c r="M38" i="193" s="1"/>
  <c r="K35" i="193"/>
  <c r="K34" i="193"/>
  <c r="M35" i="193" s="1"/>
  <c r="K32" i="193"/>
  <c r="K31" i="193"/>
  <c r="M32" i="193" s="1"/>
  <c r="K29" i="193"/>
  <c r="K28" i="193"/>
  <c r="M29" i="193" s="1"/>
  <c r="K26" i="193"/>
  <c r="K25" i="193"/>
  <c r="M26" i="193" s="1"/>
  <c r="K23" i="193"/>
  <c r="K22" i="193"/>
  <c r="M23" i="193" s="1"/>
  <c r="K20" i="193"/>
  <c r="K19" i="193"/>
  <c r="M20" i="193" s="1"/>
  <c r="K17" i="193"/>
  <c r="K16" i="193"/>
  <c r="K14" i="193"/>
  <c r="K13" i="193"/>
  <c r="M14" i="194" l="1"/>
  <c r="N17" i="194" s="1"/>
  <c r="N35" i="194"/>
  <c r="N41" i="194"/>
  <c r="N14" i="194"/>
  <c r="N20" i="194"/>
  <c r="N26" i="194"/>
  <c r="N32" i="194"/>
  <c r="N38" i="194"/>
  <c r="M17" i="193"/>
  <c r="M14" i="193"/>
  <c r="N14" i="193" s="1"/>
  <c r="N32" i="193"/>
  <c r="N17" i="193"/>
  <c r="N29" i="193"/>
  <c r="N35" i="193"/>
  <c r="N26" i="193"/>
  <c r="N38" i="193"/>
  <c r="N23" i="193"/>
  <c r="N41" i="193"/>
  <c r="N29" i="194" l="1"/>
  <c r="N23" i="194"/>
  <c r="N20" i="193"/>
  <c r="K41" i="192" l="1"/>
  <c r="K40" i="192"/>
  <c r="M41" i="192" s="1"/>
  <c r="K38" i="192"/>
  <c r="K37" i="192"/>
  <c r="M38" i="192" s="1"/>
  <c r="K35" i="192"/>
  <c r="K34" i="192"/>
  <c r="M35" i="192" s="1"/>
  <c r="K32" i="192"/>
  <c r="K31" i="192"/>
  <c r="M32" i="192" s="1"/>
  <c r="K29" i="192"/>
  <c r="K28" i="192"/>
  <c r="M29" i="192" s="1"/>
  <c r="K26" i="192"/>
  <c r="K25" i="192"/>
  <c r="M26" i="192" s="1"/>
  <c r="K23" i="192"/>
  <c r="K22" i="192"/>
  <c r="M23" i="192" s="1"/>
  <c r="K20" i="192"/>
  <c r="K19" i="192"/>
  <c r="M20" i="192" s="1"/>
  <c r="K17" i="192"/>
  <c r="K16" i="192"/>
  <c r="M17" i="192" s="1"/>
  <c r="K14" i="192"/>
  <c r="K13" i="192"/>
  <c r="M14" i="192" s="1"/>
  <c r="K41" i="191"/>
  <c r="K40" i="191"/>
  <c r="M41" i="191" s="1"/>
  <c r="K38" i="191"/>
  <c r="K37" i="191"/>
  <c r="M38" i="191" s="1"/>
  <c r="K35" i="191"/>
  <c r="K34" i="191"/>
  <c r="M35" i="191" s="1"/>
  <c r="K32" i="191"/>
  <c r="K31" i="191"/>
  <c r="M32" i="191" s="1"/>
  <c r="K29" i="191"/>
  <c r="K28" i="191"/>
  <c r="M29" i="191" s="1"/>
  <c r="K26" i="191"/>
  <c r="K25" i="191"/>
  <c r="M26" i="191" s="1"/>
  <c r="K23" i="191"/>
  <c r="K22" i="191"/>
  <c r="M23" i="191" s="1"/>
  <c r="K20" i="191"/>
  <c r="K19" i="191"/>
  <c r="M20" i="191" s="1"/>
  <c r="K17" i="191"/>
  <c r="K16" i="191"/>
  <c r="M17" i="191" s="1"/>
  <c r="K14" i="191"/>
  <c r="K13" i="191"/>
  <c r="M14" i="191" s="1"/>
  <c r="N14" i="191" s="1"/>
  <c r="K41" i="190"/>
  <c r="K40" i="190"/>
  <c r="M41" i="190" s="1"/>
  <c r="K38" i="190"/>
  <c r="K37" i="190"/>
  <c r="M38" i="190" s="1"/>
  <c r="K35" i="190"/>
  <c r="K34" i="190"/>
  <c r="M35" i="190" s="1"/>
  <c r="K32" i="190"/>
  <c r="K31" i="190"/>
  <c r="M32" i="190" s="1"/>
  <c r="K29" i="190"/>
  <c r="K28" i="190"/>
  <c r="M29" i="190" s="1"/>
  <c r="K26" i="190"/>
  <c r="K25" i="190"/>
  <c r="M26" i="190" s="1"/>
  <c r="K23" i="190"/>
  <c r="K22" i="190"/>
  <c r="M23" i="190" s="1"/>
  <c r="K20" i="190"/>
  <c r="K19" i="190"/>
  <c r="M20" i="190" s="1"/>
  <c r="K17" i="190"/>
  <c r="K16" i="190"/>
  <c r="M17" i="190" s="1"/>
  <c r="K14" i="190"/>
  <c r="K13" i="190"/>
  <c r="M14" i="190" s="1"/>
  <c r="K41" i="189"/>
  <c r="K40" i="189"/>
  <c r="M41" i="189" s="1"/>
  <c r="K38" i="189"/>
  <c r="K37" i="189"/>
  <c r="M38" i="189" s="1"/>
  <c r="K35" i="189"/>
  <c r="K34" i="189"/>
  <c r="M35" i="189" s="1"/>
  <c r="K32" i="189"/>
  <c r="K31" i="189"/>
  <c r="M32" i="189" s="1"/>
  <c r="K29" i="189"/>
  <c r="K28" i="189"/>
  <c r="M29" i="189" s="1"/>
  <c r="K26" i="189"/>
  <c r="K25" i="189"/>
  <c r="M26" i="189" s="1"/>
  <c r="K23" i="189"/>
  <c r="K22" i="189"/>
  <c r="M23" i="189" s="1"/>
  <c r="K20" i="189"/>
  <c r="K19" i="189"/>
  <c r="M20" i="189" s="1"/>
  <c r="K17" i="189"/>
  <c r="K16" i="189"/>
  <c r="M17" i="189" s="1"/>
  <c r="K14" i="189"/>
  <c r="K13" i="189"/>
  <c r="K41" i="188"/>
  <c r="K40" i="188"/>
  <c r="M41" i="188" s="1"/>
  <c r="K38" i="188"/>
  <c r="K37" i="188"/>
  <c r="M38" i="188" s="1"/>
  <c r="K35" i="188"/>
  <c r="K34" i="188"/>
  <c r="M35" i="188" s="1"/>
  <c r="K32" i="188"/>
  <c r="K31" i="188"/>
  <c r="M32" i="188" s="1"/>
  <c r="K29" i="188"/>
  <c r="K28" i="188"/>
  <c r="M29" i="188" s="1"/>
  <c r="K26" i="188"/>
  <c r="M26" i="188" s="1"/>
  <c r="K25" i="188"/>
  <c r="K23" i="188"/>
  <c r="K22" i="188"/>
  <c r="M23" i="188" s="1"/>
  <c r="M20" i="188"/>
  <c r="K20" i="188"/>
  <c r="K19" i="188"/>
  <c r="K17" i="188"/>
  <c r="K16" i="188"/>
  <c r="M17" i="188" s="1"/>
  <c r="K14" i="188"/>
  <c r="K13" i="188"/>
  <c r="K41" i="187"/>
  <c r="K40" i="187"/>
  <c r="M41" i="187" s="1"/>
  <c r="K38" i="187"/>
  <c r="K37" i="187"/>
  <c r="M38" i="187" s="1"/>
  <c r="K35" i="187"/>
  <c r="K34" i="187"/>
  <c r="K32" i="187"/>
  <c r="K31" i="187"/>
  <c r="M32" i="187" s="1"/>
  <c r="K29" i="187"/>
  <c r="K28" i="187"/>
  <c r="K26" i="187"/>
  <c r="K25" i="187"/>
  <c r="M26" i="187" s="1"/>
  <c r="K23" i="187"/>
  <c r="K22" i="187"/>
  <c r="K20" i="187"/>
  <c r="K19" i="187"/>
  <c r="M20" i="187" s="1"/>
  <c r="K17" i="187"/>
  <c r="K16" i="187"/>
  <c r="K14" i="187"/>
  <c r="K13" i="187"/>
  <c r="K41" i="186"/>
  <c r="K40" i="186"/>
  <c r="K38" i="186"/>
  <c r="K37" i="186"/>
  <c r="M38" i="186" s="1"/>
  <c r="K35" i="186"/>
  <c r="K34" i="186"/>
  <c r="M35" i="186" s="1"/>
  <c r="K32" i="186"/>
  <c r="M32" i="186" s="1"/>
  <c r="K31" i="186"/>
  <c r="K29" i="186"/>
  <c r="K28" i="186"/>
  <c r="M29" i="186" s="1"/>
  <c r="K26" i="186"/>
  <c r="K25" i="186"/>
  <c r="K23" i="186"/>
  <c r="K22" i="186"/>
  <c r="M23" i="186" s="1"/>
  <c r="M20" i="186"/>
  <c r="K20" i="186"/>
  <c r="K19" i="186"/>
  <c r="K17" i="186"/>
  <c r="K16" i="186"/>
  <c r="M17" i="186" s="1"/>
  <c r="K14" i="186"/>
  <c r="K13" i="186"/>
  <c r="K41" i="185"/>
  <c r="K40" i="185"/>
  <c r="M41" i="185" s="1"/>
  <c r="K38" i="185"/>
  <c r="K37" i="185"/>
  <c r="M38" i="185" s="1"/>
  <c r="K35" i="185"/>
  <c r="K34" i="185"/>
  <c r="M35" i="185" s="1"/>
  <c r="K32" i="185"/>
  <c r="K31" i="185"/>
  <c r="M32" i="185" s="1"/>
  <c r="K29" i="185"/>
  <c r="K28" i="185"/>
  <c r="M29" i="185" s="1"/>
  <c r="K26" i="185"/>
  <c r="K25" i="185"/>
  <c r="K23" i="185"/>
  <c r="K22" i="185"/>
  <c r="M23" i="185" s="1"/>
  <c r="K20" i="185"/>
  <c r="K19" i="185"/>
  <c r="K17" i="185"/>
  <c r="K16" i="185"/>
  <c r="K14" i="185"/>
  <c r="K13" i="185"/>
  <c r="M14" i="185" s="1"/>
  <c r="K41" i="184"/>
  <c r="K40" i="184"/>
  <c r="M41" i="184" s="1"/>
  <c r="K38" i="184"/>
  <c r="M38" i="184" s="1"/>
  <c r="K37" i="184"/>
  <c r="K35" i="184"/>
  <c r="K34" i="184"/>
  <c r="M35" i="184" s="1"/>
  <c r="M32" i="184"/>
  <c r="K32" i="184"/>
  <c r="K31" i="184"/>
  <c r="K29" i="184"/>
  <c r="K28" i="184"/>
  <c r="M29" i="184" s="1"/>
  <c r="K26" i="184"/>
  <c r="K25" i="184"/>
  <c r="M26" i="184" s="1"/>
  <c r="K23" i="184"/>
  <c r="K22" i="184"/>
  <c r="M23" i="184" s="1"/>
  <c r="K20" i="184"/>
  <c r="K19" i="184"/>
  <c r="M20" i="184" s="1"/>
  <c r="K17" i="184"/>
  <c r="K16" i="184"/>
  <c r="K14" i="184"/>
  <c r="K13" i="184"/>
  <c r="K41" i="183"/>
  <c r="K40" i="183"/>
  <c r="M41" i="183" s="1"/>
  <c r="K38" i="183"/>
  <c r="K37" i="183"/>
  <c r="M38" i="183" s="1"/>
  <c r="K35" i="183"/>
  <c r="K34" i="183"/>
  <c r="M35" i="183" s="1"/>
  <c r="K32" i="183"/>
  <c r="K31" i="183"/>
  <c r="M32" i="183" s="1"/>
  <c r="K29" i="183"/>
  <c r="K28" i="183"/>
  <c r="K26" i="183"/>
  <c r="K25" i="183"/>
  <c r="M26" i="183" s="1"/>
  <c r="K23" i="183"/>
  <c r="K22" i="183"/>
  <c r="M23" i="183" s="1"/>
  <c r="K20" i="183"/>
  <c r="M20" i="183" s="1"/>
  <c r="K19" i="183"/>
  <c r="K17" i="183"/>
  <c r="K16" i="183"/>
  <c r="M17" i="183" s="1"/>
  <c r="K14" i="183"/>
  <c r="K13" i="183"/>
  <c r="K41" i="181"/>
  <c r="K40" i="181"/>
  <c r="M41" i="181" s="1"/>
  <c r="K38" i="181"/>
  <c r="K37" i="181"/>
  <c r="M38" i="181" s="1"/>
  <c r="K35" i="181"/>
  <c r="K34" i="181"/>
  <c r="K32" i="181"/>
  <c r="K31" i="181"/>
  <c r="M32" i="181" s="1"/>
  <c r="K29" i="181"/>
  <c r="K28" i="181"/>
  <c r="M29" i="181" s="1"/>
  <c r="K26" i="181"/>
  <c r="M26" i="181" s="1"/>
  <c r="K25" i="181"/>
  <c r="K23" i="181"/>
  <c r="K22" i="181"/>
  <c r="M23" i="181" s="1"/>
  <c r="K20" i="181"/>
  <c r="K19" i="181"/>
  <c r="K17" i="181"/>
  <c r="K16" i="181"/>
  <c r="M17" i="181" s="1"/>
  <c r="K14" i="181"/>
  <c r="K13" i="181"/>
  <c r="K41" i="180"/>
  <c r="K40" i="180"/>
  <c r="M41" i="180" s="1"/>
  <c r="K38" i="180"/>
  <c r="K37" i="180"/>
  <c r="K35" i="180"/>
  <c r="K34" i="180"/>
  <c r="M35" i="180" s="1"/>
  <c r="K32" i="180"/>
  <c r="K31" i="180"/>
  <c r="K29" i="180"/>
  <c r="K28" i="180"/>
  <c r="M29" i="180" s="1"/>
  <c r="M26" i="180"/>
  <c r="K26" i="180"/>
  <c r="K25" i="180"/>
  <c r="K23" i="180"/>
  <c r="K22" i="180"/>
  <c r="M23" i="180" s="1"/>
  <c r="K20" i="180"/>
  <c r="K19" i="180"/>
  <c r="M20" i="180" s="1"/>
  <c r="K17" i="180"/>
  <c r="K16" i="180"/>
  <c r="K14" i="180"/>
  <c r="K13" i="180"/>
  <c r="M14" i="180" s="1"/>
  <c r="K41" i="179"/>
  <c r="K40" i="179"/>
  <c r="M41" i="179" s="1"/>
  <c r="K38" i="179"/>
  <c r="M38" i="179" s="1"/>
  <c r="K37" i="179"/>
  <c r="K35" i="179"/>
  <c r="K34" i="179"/>
  <c r="M35" i="179" s="1"/>
  <c r="K32" i="179"/>
  <c r="K31" i="179"/>
  <c r="K29" i="179"/>
  <c r="K28" i="179"/>
  <c r="M29" i="179" s="1"/>
  <c r="K26" i="179"/>
  <c r="K25" i="179"/>
  <c r="K23" i="179"/>
  <c r="K22" i="179"/>
  <c r="M23" i="179" s="1"/>
  <c r="K20" i="179"/>
  <c r="K19" i="179"/>
  <c r="K17" i="179"/>
  <c r="K16" i="179"/>
  <c r="M17" i="179" s="1"/>
  <c r="K14" i="179"/>
  <c r="K13" i="179"/>
  <c r="K41" i="178"/>
  <c r="K40" i="178"/>
  <c r="M41" i="178" s="1"/>
  <c r="M38" i="178"/>
  <c r="K38" i="178"/>
  <c r="K37" i="178"/>
  <c r="K35" i="178"/>
  <c r="K34" i="178"/>
  <c r="M35" i="178" s="1"/>
  <c r="K32" i="178"/>
  <c r="K31" i="178"/>
  <c r="M32" i="178" s="1"/>
  <c r="K29" i="178"/>
  <c r="K28" i="178"/>
  <c r="K26" i="178"/>
  <c r="K25" i="178"/>
  <c r="K23" i="178"/>
  <c r="K22" i="178"/>
  <c r="K20" i="178"/>
  <c r="K19" i="178"/>
  <c r="K17" i="178"/>
  <c r="K16" i="178"/>
  <c r="K14" i="178"/>
  <c r="K13" i="178"/>
  <c r="K41" i="177"/>
  <c r="K40" i="177"/>
  <c r="K38" i="177"/>
  <c r="K37" i="177"/>
  <c r="M38" i="177" s="1"/>
  <c r="K35" i="177"/>
  <c r="K34" i="177"/>
  <c r="M35" i="177" s="1"/>
  <c r="K32" i="177"/>
  <c r="K31" i="177"/>
  <c r="M32" i="177" s="1"/>
  <c r="K29" i="177"/>
  <c r="K28" i="177"/>
  <c r="K26" i="177"/>
  <c r="K25" i="177"/>
  <c r="M26" i="177" s="1"/>
  <c r="K23" i="177"/>
  <c r="K22" i="177"/>
  <c r="M23" i="177" s="1"/>
  <c r="K20" i="177"/>
  <c r="M20" i="177" s="1"/>
  <c r="K19" i="177"/>
  <c r="K17" i="177"/>
  <c r="K16" i="177"/>
  <c r="K14" i="177"/>
  <c r="K13" i="177"/>
  <c r="K41" i="176"/>
  <c r="K40" i="176"/>
  <c r="K38" i="176"/>
  <c r="K37" i="176"/>
  <c r="K35" i="176"/>
  <c r="K34" i="176"/>
  <c r="K32" i="176"/>
  <c r="K31" i="176"/>
  <c r="K29" i="176"/>
  <c r="K28" i="176"/>
  <c r="K26" i="176"/>
  <c r="K25" i="176"/>
  <c r="K23" i="176"/>
  <c r="K22" i="176"/>
  <c r="K20" i="176"/>
  <c r="K19" i="176"/>
  <c r="K17" i="176"/>
  <c r="K16" i="176"/>
  <c r="K14" i="176"/>
  <c r="K13" i="176"/>
  <c r="K41" i="175"/>
  <c r="K40" i="175"/>
  <c r="M41" i="175" s="1"/>
  <c r="K38" i="175"/>
  <c r="M38" i="175" s="1"/>
  <c r="K37" i="175"/>
  <c r="K35" i="175"/>
  <c r="K34" i="175"/>
  <c r="M35" i="175" s="1"/>
  <c r="M32" i="175"/>
  <c r="K32" i="175"/>
  <c r="K31" i="175"/>
  <c r="K29" i="175"/>
  <c r="K28" i="175"/>
  <c r="M29" i="175" s="1"/>
  <c r="K26" i="175"/>
  <c r="K25" i="175"/>
  <c r="M26" i="175" s="1"/>
  <c r="K23" i="175"/>
  <c r="K22" i="175"/>
  <c r="K20" i="175"/>
  <c r="K19" i="175"/>
  <c r="M20" i="175" s="1"/>
  <c r="K17" i="175"/>
  <c r="K16" i="175"/>
  <c r="M17" i="175" s="1"/>
  <c r="K14" i="175"/>
  <c r="M14" i="175" s="1"/>
  <c r="K13" i="175"/>
  <c r="K41" i="174"/>
  <c r="K40" i="174"/>
  <c r="M41" i="174" s="1"/>
  <c r="M38" i="174"/>
  <c r="K38" i="174"/>
  <c r="K37" i="174"/>
  <c r="K35" i="174"/>
  <c r="K34" i="174"/>
  <c r="M35" i="174" s="1"/>
  <c r="K32" i="174"/>
  <c r="K31" i="174"/>
  <c r="M32" i="174" s="1"/>
  <c r="K29" i="174"/>
  <c r="K28" i="174"/>
  <c r="K26" i="174"/>
  <c r="K25" i="174"/>
  <c r="M26" i="174" s="1"/>
  <c r="K23" i="174"/>
  <c r="K22" i="174"/>
  <c r="M23" i="174" s="1"/>
  <c r="K20" i="174"/>
  <c r="M20" i="174" s="1"/>
  <c r="K19" i="174"/>
  <c r="K17" i="174"/>
  <c r="K16" i="174"/>
  <c r="M14" i="174"/>
  <c r="K14" i="174"/>
  <c r="K13" i="174"/>
  <c r="K41" i="173"/>
  <c r="K40" i="173"/>
  <c r="M41" i="173" s="1"/>
  <c r="K38" i="173"/>
  <c r="K37" i="173"/>
  <c r="M38" i="173" s="1"/>
  <c r="K35" i="173"/>
  <c r="K34" i="173"/>
  <c r="K32" i="173"/>
  <c r="K31" i="173"/>
  <c r="M32" i="173" s="1"/>
  <c r="K29" i="173"/>
  <c r="K28" i="173"/>
  <c r="M29" i="173" s="1"/>
  <c r="K26" i="173"/>
  <c r="M26" i="173" s="1"/>
  <c r="K25" i="173"/>
  <c r="K23" i="173"/>
  <c r="K22" i="173"/>
  <c r="M23" i="173" s="1"/>
  <c r="M20" i="173"/>
  <c r="K20" i="173"/>
  <c r="K19" i="173"/>
  <c r="K17" i="173"/>
  <c r="K16" i="173"/>
  <c r="M17" i="173" s="1"/>
  <c r="K14" i="173"/>
  <c r="K13" i="173"/>
  <c r="K41" i="172"/>
  <c r="K40" i="172"/>
  <c r="K38" i="172"/>
  <c r="K37" i="172"/>
  <c r="M38" i="172" s="1"/>
  <c r="K35" i="172"/>
  <c r="K34" i="172"/>
  <c r="M35" i="172" s="1"/>
  <c r="K32" i="172"/>
  <c r="M32" i="172" s="1"/>
  <c r="K31" i="172"/>
  <c r="K29" i="172"/>
  <c r="K28" i="172"/>
  <c r="M29" i="172" s="1"/>
  <c r="M26" i="172"/>
  <c r="K26" i="172"/>
  <c r="K25" i="172"/>
  <c r="K23" i="172"/>
  <c r="K22" i="172"/>
  <c r="M23" i="172" s="1"/>
  <c r="K20" i="172"/>
  <c r="K19" i="172"/>
  <c r="M20" i="172" s="1"/>
  <c r="K17" i="172"/>
  <c r="K16" i="172"/>
  <c r="K14" i="172"/>
  <c r="K13" i="172"/>
  <c r="M14" i="172" s="1"/>
  <c r="K41" i="171"/>
  <c r="K40" i="171"/>
  <c r="M41" i="171" s="1"/>
  <c r="K38" i="171"/>
  <c r="M38" i="171" s="1"/>
  <c r="K37" i="171"/>
  <c r="K35" i="171"/>
  <c r="K34" i="171"/>
  <c r="M35" i="171" s="1"/>
  <c r="M32" i="171"/>
  <c r="K32" i="171"/>
  <c r="K31" i="171"/>
  <c r="K29" i="171"/>
  <c r="K28" i="171"/>
  <c r="K26" i="171"/>
  <c r="K25" i="171"/>
  <c r="K23" i="171"/>
  <c r="K22" i="171"/>
  <c r="K20" i="171"/>
  <c r="K19" i="171"/>
  <c r="K17" i="171"/>
  <c r="K16" i="171"/>
  <c r="K14" i="171"/>
  <c r="M14" i="171" s="1"/>
  <c r="K13" i="171"/>
  <c r="K41" i="170"/>
  <c r="K40" i="170"/>
  <c r="M41" i="170" s="1"/>
  <c r="M38" i="170"/>
  <c r="K38" i="170"/>
  <c r="K37" i="170"/>
  <c r="K35" i="170"/>
  <c r="K34" i="170"/>
  <c r="M35" i="170" s="1"/>
  <c r="K32" i="170"/>
  <c r="K31" i="170"/>
  <c r="M32" i="170" s="1"/>
  <c r="K29" i="170"/>
  <c r="K28" i="170"/>
  <c r="K26" i="170"/>
  <c r="K25" i="170"/>
  <c r="M26" i="170" s="1"/>
  <c r="K23" i="170"/>
  <c r="K22" i="170"/>
  <c r="M23" i="170" s="1"/>
  <c r="K20" i="170"/>
  <c r="M20" i="170" s="1"/>
  <c r="K19" i="170"/>
  <c r="K17" i="170"/>
  <c r="K16" i="170"/>
  <c r="M17" i="170" s="1"/>
  <c r="K14" i="170"/>
  <c r="K13" i="170"/>
  <c r="M14" i="170" s="1"/>
  <c r="K41" i="169"/>
  <c r="K40" i="169"/>
  <c r="M41" i="169" s="1"/>
  <c r="K38" i="169"/>
  <c r="K37" i="169"/>
  <c r="M38" i="169" s="1"/>
  <c r="K35" i="169"/>
  <c r="K34" i="169"/>
  <c r="K32" i="169"/>
  <c r="K31" i="169"/>
  <c r="M32" i="169" s="1"/>
  <c r="K29" i="169"/>
  <c r="K28" i="169"/>
  <c r="M29" i="169" s="1"/>
  <c r="K26" i="169"/>
  <c r="M26" i="169" s="1"/>
  <c r="K25" i="169"/>
  <c r="K23" i="169"/>
  <c r="K22" i="169"/>
  <c r="K20" i="169"/>
  <c r="K19" i="169"/>
  <c r="K17" i="169"/>
  <c r="K16" i="169"/>
  <c r="M17" i="169" s="1"/>
  <c r="K14" i="169"/>
  <c r="K13" i="169"/>
  <c r="K41" i="168"/>
  <c r="K40" i="168"/>
  <c r="K38" i="168"/>
  <c r="K37" i="168"/>
  <c r="M38" i="168" s="1"/>
  <c r="K35" i="168"/>
  <c r="K34" i="168"/>
  <c r="M35" i="168" s="1"/>
  <c r="K32" i="168"/>
  <c r="M32" i="168" s="1"/>
  <c r="K31" i="168"/>
  <c r="K29" i="168"/>
  <c r="K28" i="168"/>
  <c r="M29" i="168" s="1"/>
  <c r="M26" i="168"/>
  <c r="K26" i="168"/>
  <c r="K25" i="168"/>
  <c r="K23" i="168"/>
  <c r="K22" i="168"/>
  <c r="M23" i="168" s="1"/>
  <c r="K20" i="168"/>
  <c r="K19" i="168"/>
  <c r="M20" i="168" s="1"/>
  <c r="K17" i="168"/>
  <c r="K16" i="168"/>
  <c r="K14" i="168"/>
  <c r="K13" i="168"/>
  <c r="M14" i="168" s="1"/>
  <c r="K41" i="167"/>
  <c r="K40" i="167"/>
  <c r="M41" i="167" s="1"/>
  <c r="K38" i="167"/>
  <c r="M38" i="167" s="1"/>
  <c r="K37" i="167"/>
  <c r="K35" i="167"/>
  <c r="K34" i="167"/>
  <c r="M35" i="167" s="1"/>
  <c r="M32" i="167"/>
  <c r="K32" i="167"/>
  <c r="K31" i="167"/>
  <c r="K29" i="167"/>
  <c r="K28" i="167"/>
  <c r="M29" i="167" s="1"/>
  <c r="K26" i="167"/>
  <c r="K25" i="167"/>
  <c r="M26" i="167" s="1"/>
  <c r="K23" i="167"/>
  <c r="K22" i="167"/>
  <c r="K20" i="167"/>
  <c r="K19" i="167"/>
  <c r="M20" i="167" s="1"/>
  <c r="K17" i="167"/>
  <c r="K16" i="167"/>
  <c r="M17" i="167" s="1"/>
  <c r="K14" i="167"/>
  <c r="K13" i="167"/>
  <c r="K41" i="166"/>
  <c r="K40" i="166"/>
  <c r="M41" i="166" s="1"/>
  <c r="M38" i="166"/>
  <c r="K38" i="166"/>
  <c r="K37" i="166"/>
  <c r="K35" i="166"/>
  <c r="K34" i="166"/>
  <c r="M35" i="166" s="1"/>
  <c r="K32" i="166"/>
  <c r="K31" i="166"/>
  <c r="M32" i="166" s="1"/>
  <c r="K29" i="166"/>
  <c r="K28" i="166"/>
  <c r="K26" i="166"/>
  <c r="K25" i="166"/>
  <c r="M26" i="166" s="1"/>
  <c r="K23" i="166"/>
  <c r="K22" i="166"/>
  <c r="M23" i="166" s="1"/>
  <c r="K20" i="166"/>
  <c r="K19" i="166"/>
  <c r="K17" i="166"/>
  <c r="K16" i="166"/>
  <c r="M17" i="166" s="1"/>
  <c r="K14" i="166"/>
  <c r="K13" i="166"/>
  <c r="M14" i="166" s="1"/>
  <c r="K41" i="165"/>
  <c r="K40" i="165"/>
  <c r="M41" i="165" s="1"/>
  <c r="K38" i="165"/>
  <c r="K37" i="165"/>
  <c r="K35" i="165"/>
  <c r="K34" i="165"/>
  <c r="M32" i="165"/>
  <c r="K32" i="165"/>
  <c r="K31" i="165"/>
  <c r="K29" i="165"/>
  <c r="K28" i="165"/>
  <c r="M29" i="165" s="1"/>
  <c r="K26" i="165"/>
  <c r="K25" i="165"/>
  <c r="K23" i="165"/>
  <c r="K22" i="165"/>
  <c r="K20" i="165"/>
  <c r="K19" i="165"/>
  <c r="K17" i="165"/>
  <c r="K16" i="165"/>
  <c r="K14" i="165"/>
  <c r="K13" i="165"/>
  <c r="K41" i="164"/>
  <c r="K40" i="164"/>
  <c r="K38" i="164"/>
  <c r="M38" i="164" s="1"/>
  <c r="K37" i="164"/>
  <c r="K35" i="164"/>
  <c r="K34" i="164"/>
  <c r="K32" i="164"/>
  <c r="K31" i="164"/>
  <c r="M32" i="164" s="1"/>
  <c r="K29" i="164"/>
  <c r="K28" i="164"/>
  <c r="M29" i="164" s="1"/>
  <c r="K26" i="164"/>
  <c r="K25" i="164"/>
  <c r="M26" i="164" s="1"/>
  <c r="K23" i="164"/>
  <c r="K22" i="164"/>
  <c r="K20" i="164"/>
  <c r="M20" i="164" s="1"/>
  <c r="K19" i="164"/>
  <c r="K17" i="164"/>
  <c r="K16" i="164"/>
  <c r="M17" i="164" s="1"/>
  <c r="K14" i="164"/>
  <c r="K13" i="164"/>
  <c r="K41" i="163"/>
  <c r="K40" i="163"/>
  <c r="M41" i="163" s="1"/>
  <c r="K38" i="163"/>
  <c r="M38" i="163" s="1"/>
  <c r="K37" i="163"/>
  <c r="K35" i="163"/>
  <c r="K34" i="163"/>
  <c r="M35" i="163" s="1"/>
  <c r="M32" i="163"/>
  <c r="K32" i="163"/>
  <c r="K31" i="163"/>
  <c r="K29" i="163"/>
  <c r="M29" i="163" s="1"/>
  <c r="K28" i="163"/>
  <c r="K26" i="163"/>
  <c r="K25" i="163"/>
  <c r="M26" i="163" s="1"/>
  <c r="K23" i="163"/>
  <c r="K22" i="163"/>
  <c r="K20" i="163"/>
  <c r="K19" i="163"/>
  <c r="M20" i="163" s="1"/>
  <c r="K17" i="163"/>
  <c r="K16" i="163"/>
  <c r="K14" i="163"/>
  <c r="K13" i="163"/>
  <c r="K41" i="161"/>
  <c r="K40" i="161"/>
  <c r="K38" i="161"/>
  <c r="K37" i="161"/>
  <c r="M38" i="161" s="1"/>
  <c r="K35" i="161"/>
  <c r="K34" i="161"/>
  <c r="K32" i="161"/>
  <c r="K31" i="161"/>
  <c r="M32" i="161" s="1"/>
  <c r="K29" i="161"/>
  <c r="K28" i="161"/>
  <c r="K26" i="161"/>
  <c r="K25" i="161"/>
  <c r="M26" i="161" s="1"/>
  <c r="K23" i="161"/>
  <c r="K22" i="161"/>
  <c r="K20" i="161"/>
  <c r="K19" i="161"/>
  <c r="M20" i="161" s="1"/>
  <c r="K17" i="161"/>
  <c r="K16" i="161"/>
  <c r="K14" i="161"/>
  <c r="K13" i="161"/>
  <c r="M14" i="161" s="1"/>
  <c r="K41" i="160"/>
  <c r="K40" i="160"/>
  <c r="K38" i="160"/>
  <c r="K37" i="160"/>
  <c r="M38" i="160" s="1"/>
  <c r="K35" i="160"/>
  <c r="K34" i="160"/>
  <c r="K32" i="160"/>
  <c r="K31" i="160"/>
  <c r="M32" i="160" s="1"/>
  <c r="K29" i="160"/>
  <c r="K28" i="160"/>
  <c r="K26" i="160"/>
  <c r="K25" i="160"/>
  <c r="M26" i="160" s="1"/>
  <c r="K23" i="160"/>
  <c r="K22" i="160"/>
  <c r="K20" i="160"/>
  <c r="K19" i="160"/>
  <c r="M20" i="160" s="1"/>
  <c r="K17" i="160"/>
  <c r="K16" i="160"/>
  <c r="K14" i="160"/>
  <c r="K13" i="160"/>
  <c r="M14" i="160" s="1"/>
  <c r="K41" i="159"/>
  <c r="K40" i="159"/>
  <c r="K38" i="159"/>
  <c r="K37" i="159"/>
  <c r="M38" i="159" s="1"/>
  <c r="K35" i="159"/>
  <c r="K34" i="159"/>
  <c r="K32" i="159"/>
  <c r="K31" i="159"/>
  <c r="M32" i="159" s="1"/>
  <c r="K29" i="159"/>
  <c r="K28" i="159"/>
  <c r="K26" i="159"/>
  <c r="K25" i="159"/>
  <c r="M26" i="159" s="1"/>
  <c r="K23" i="159"/>
  <c r="K22" i="159"/>
  <c r="K20" i="159"/>
  <c r="K19" i="159"/>
  <c r="M20" i="159" s="1"/>
  <c r="K17" i="159"/>
  <c r="K16" i="159"/>
  <c r="K14" i="159"/>
  <c r="K13" i="159"/>
  <c r="M14" i="159" s="1"/>
  <c r="K41" i="158"/>
  <c r="K40" i="158"/>
  <c r="K38" i="158"/>
  <c r="K37" i="158"/>
  <c r="K35" i="158"/>
  <c r="K34" i="158"/>
  <c r="K32" i="158"/>
  <c r="K31" i="158"/>
  <c r="M32" i="158" s="1"/>
  <c r="K29" i="158"/>
  <c r="K28" i="158"/>
  <c r="K26" i="158"/>
  <c r="K25" i="158"/>
  <c r="M26" i="158" s="1"/>
  <c r="K23" i="158"/>
  <c r="K22" i="158"/>
  <c r="K20" i="158"/>
  <c r="K19" i="158"/>
  <c r="M20" i="158" s="1"/>
  <c r="K17" i="158"/>
  <c r="K16" i="158"/>
  <c r="K14" i="158"/>
  <c r="K13" i="158"/>
  <c r="M14" i="158" s="1"/>
  <c r="K41" i="157"/>
  <c r="K40" i="157"/>
  <c r="K38" i="157"/>
  <c r="K37" i="157"/>
  <c r="M38" i="157" s="1"/>
  <c r="K35" i="157"/>
  <c r="K34" i="157"/>
  <c r="K32" i="157"/>
  <c r="K31" i="157"/>
  <c r="M32" i="157" s="1"/>
  <c r="K29" i="157"/>
  <c r="K28" i="157"/>
  <c r="K26" i="157"/>
  <c r="K25" i="157"/>
  <c r="M26" i="157" s="1"/>
  <c r="K23" i="157"/>
  <c r="K22" i="157"/>
  <c r="K20" i="157"/>
  <c r="K19" i="157"/>
  <c r="M20" i="157" s="1"/>
  <c r="K17" i="157"/>
  <c r="K16" i="157"/>
  <c r="K14" i="157"/>
  <c r="K13" i="157"/>
  <c r="M14" i="157" s="1"/>
  <c r="K41" i="156"/>
  <c r="K40" i="156"/>
  <c r="K38" i="156"/>
  <c r="K37" i="156"/>
  <c r="M38" i="156" s="1"/>
  <c r="K35" i="156"/>
  <c r="K34" i="156"/>
  <c r="K32" i="156"/>
  <c r="K31" i="156"/>
  <c r="M32" i="156" s="1"/>
  <c r="K29" i="156"/>
  <c r="K28" i="156"/>
  <c r="K26" i="156"/>
  <c r="K25" i="156"/>
  <c r="M26" i="156" s="1"/>
  <c r="K23" i="156"/>
  <c r="K22" i="156"/>
  <c r="K20" i="156"/>
  <c r="K19" i="156"/>
  <c r="M20" i="156" s="1"/>
  <c r="K17" i="156"/>
  <c r="K16" i="156"/>
  <c r="K14" i="156"/>
  <c r="K13" i="156"/>
  <c r="M14" i="156" s="1"/>
  <c r="K41" i="155"/>
  <c r="K40" i="155"/>
  <c r="K38" i="155"/>
  <c r="K37" i="155"/>
  <c r="M38" i="155" s="1"/>
  <c r="K35" i="155"/>
  <c r="K34" i="155"/>
  <c r="K32" i="155"/>
  <c r="K31" i="155"/>
  <c r="M32" i="155" s="1"/>
  <c r="K29" i="155"/>
  <c r="K28" i="155"/>
  <c r="K26" i="155"/>
  <c r="K25" i="155"/>
  <c r="M26" i="155" s="1"/>
  <c r="K23" i="155"/>
  <c r="K22" i="155"/>
  <c r="K20" i="155"/>
  <c r="K19" i="155"/>
  <c r="M20" i="155" s="1"/>
  <c r="K17" i="155"/>
  <c r="K16" i="155"/>
  <c r="K14" i="155"/>
  <c r="K13" i="155"/>
  <c r="M14" i="155" s="1"/>
  <c r="K41" i="154"/>
  <c r="K40" i="154"/>
  <c r="K38" i="154"/>
  <c r="K37" i="154"/>
  <c r="M38" i="154" s="1"/>
  <c r="K35" i="154"/>
  <c r="K34" i="154"/>
  <c r="K32" i="154"/>
  <c r="K31" i="154"/>
  <c r="M32" i="154" s="1"/>
  <c r="K29" i="154"/>
  <c r="K28" i="154"/>
  <c r="K26" i="154"/>
  <c r="K25" i="154"/>
  <c r="M26" i="154" s="1"/>
  <c r="K23" i="154"/>
  <c r="K22" i="154"/>
  <c r="K20" i="154"/>
  <c r="K19" i="154"/>
  <c r="M20" i="154" s="1"/>
  <c r="K17" i="154"/>
  <c r="K16" i="154"/>
  <c r="K14" i="154"/>
  <c r="K13" i="154"/>
  <c r="M14" i="154" s="1"/>
  <c r="K41" i="153"/>
  <c r="K40" i="153"/>
  <c r="K38" i="153"/>
  <c r="K37" i="153"/>
  <c r="M38" i="153" s="1"/>
  <c r="K35" i="153"/>
  <c r="K34" i="153"/>
  <c r="K32" i="153"/>
  <c r="K31" i="153"/>
  <c r="M32" i="153" s="1"/>
  <c r="K29" i="153"/>
  <c r="K28" i="153"/>
  <c r="K26" i="153"/>
  <c r="K25" i="153"/>
  <c r="M26" i="153" s="1"/>
  <c r="K23" i="153"/>
  <c r="K22" i="153"/>
  <c r="K20" i="153"/>
  <c r="K19" i="153"/>
  <c r="M20" i="153" s="1"/>
  <c r="K17" i="153"/>
  <c r="K16" i="153"/>
  <c r="K14" i="153"/>
  <c r="K13" i="153"/>
  <c r="M14" i="153" s="1"/>
  <c r="K41" i="152"/>
  <c r="K40" i="152"/>
  <c r="K38" i="152"/>
  <c r="K37" i="152"/>
  <c r="M38" i="152" s="1"/>
  <c r="K35" i="152"/>
  <c r="K34" i="152"/>
  <c r="K32" i="152"/>
  <c r="K31" i="152"/>
  <c r="M32" i="152" s="1"/>
  <c r="K29" i="152"/>
  <c r="K28" i="152"/>
  <c r="K26" i="152"/>
  <c r="K25" i="152"/>
  <c r="M26" i="152" s="1"/>
  <c r="K23" i="152"/>
  <c r="K22" i="152"/>
  <c r="K20" i="152"/>
  <c r="K19" i="152"/>
  <c r="M20" i="152" s="1"/>
  <c r="K17" i="152"/>
  <c r="K16" i="152"/>
  <c r="K14" i="152"/>
  <c r="K13" i="152"/>
  <c r="M14" i="152" s="1"/>
  <c r="K41" i="151"/>
  <c r="K40" i="151"/>
  <c r="K38" i="151"/>
  <c r="K37" i="151"/>
  <c r="M38" i="151" s="1"/>
  <c r="K35" i="151"/>
  <c r="K34" i="151"/>
  <c r="K32" i="151"/>
  <c r="K31" i="151"/>
  <c r="M32" i="151" s="1"/>
  <c r="K29" i="151"/>
  <c r="K28" i="151"/>
  <c r="K26" i="151"/>
  <c r="K25" i="151"/>
  <c r="M26" i="151" s="1"/>
  <c r="K23" i="151"/>
  <c r="K22" i="151"/>
  <c r="K20" i="151"/>
  <c r="K19" i="151"/>
  <c r="M20" i="151" s="1"/>
  <c r="K17" i="151"/>
  <c r="K16" i="151"/>
  <c r="K14" i="151"/>
  <c r="K13" i="151"/>
  <c r="M14" i="151" s="1"/>
  <c r="K41" i="150"/>
  <c r="K40" i="150"/>
  <c r="K38" i="150"/>
  <c r="K37" i="150"/>
  <c r="M38" i="150" s="1"/>
  <c r="K35" i="150"/>
  <c r="K34" i="150"/>
  <c r="K32" i="150"/>
  <c r="K31" i="150"/>
  <c r="M32" i="150" s="1"/>
  <c r="K29" i="150"/>
  <c r="K28" i="150"/>
  <c r="K26" i="150"/>
  <c r="K25" i="150"/>
  <c r="M26" i="150" s="1"/>
  <c r="K23" i="150"/>
  <c r="K22" i="150"/>
  <c r="K20" i="150"/>
  <c r="K19" i="150"/>
  <c r="M20" i="150" s="1"/>
  <c r="K17" i="150"/>
  <c r="K16" i="150"/>
  <c r="K14" i="150"/>
  <c r="K13" i="150"/>
  <c r="M14" i="150" s="1"/>
  <c r="K41" i="149"/>
  <c r="K40" i="149"/>
  <c r="K38" i="149"/>
  <c r="K37" i="149"/>
  <c r="M38" i="149" s="1"/>
  <c r="K35" i="149"/>
  <c r="K34" i="149"/>
  <c r="K32" i="149"/>
  <c r="K31" i="149"/>
  <c r="M32" i="149" s="1"/>
  <c r="K29" i="149"/>
  <c r="K28" i="149"/>
  <c r="K26" i="149"/>
  <c r="K25" i="149"/>
  <c r="M26" i="149" s="1"/>
  <c r="K23" i="149"/>
  <c r="K22" i="149"/>
  <c r="K20" i="149"/>
  <c r="K19" i="149"/>
  <c r="M20" i="149" s="1"/>
  <c r="K17" i="149"/>
  <c r="K16" i="149"/>
  <c r="K14" i="149"/>
  <c r="K13" i="149"/>
  <c r="M14" i="149" s="1"/>
  <c r="K41" i="148"/>
  <c r="K40" i="148"/>
  <c r="K38" i="148"/>
  <c r="K37" i="148"/>
  <c r="M38" i="148" s="1"/>
  <c r="K35" i="148"/>
  <c r="K34" i="148"/>
  <c r="K32" i="148"/>
  <c r="K31" i="148"/>
  <c r="M32" i="148" s="1"/>
  <c r="K29" i="148"/>
  <c r="K28" i="148"/>
  <c r="K26" i="148"/>
  <c r="K25" i="148"/>
  <c r="M26" i="148" s="1"/>
  <c r="K23" i="148"/>
  <c r="K22" i="148"/>
  <c r="K20" i="148"/>
  <c r="K19" i="148"/>
  <c r="M20" i="148" s="1"/>
  <c r="K17" i="148"/>
  <c r="K16" i="148"/>
  <c r="K14" i="148"/>
  <c r="K13" i="148"/>
  <c r="M14" i="148" s="1"/>
  <c r="K41" i="147"/>
  <c r="M41" i="147" s="1"/>
  <c r="K40" i="147"/>
  <c r="K38" i="147"/>
  <c r="K37" i="147"/>
  <c r="K35" i="147"/>
  <c r="M35" i="147" s="1"/>
  <c r="K34" i="147"/>
  <c r="K32" i="147"/>
  <c r="K31" i="147"/>
  <c r="K29" i="147"/>
  <c r="M29" i="147" s="1"/>
  <c r="K28" i="147"/>
  <c r="K26" i="147"/>
  <c r="K25" i="147"/>
  <c r="K23" i="147"/>
  <c r="K22" i="147"/>
  <c r="K20" i="147"/>
  <c r="K19" i="147"/>
  <c r="K17" i="147"/>
  <c r="K16" i="147"/>
  <c r="K14" i="147"/>
  <c r="K13" i="147"/>
  <c r="K41" i="146"/>
  <c r="M41" i="146" s="1"/>
  <c r="K40" i="146"/>
  <c r="K38" i="146"/>
  <c r="K37" i="146"/>
  <c r="K35" i="146"/>
  <c r="M35" i="146" s="1"/>
  <c r="K34" i="146"/>
  <c r="K32" i="146"/>
  <c r="K31" i="146"/>
  <c r="K29" i="146"/>
  <c r="M29" i="146" s="1"/>
  <c r="K28" i="146"/>
  <c r="K26" i="146"/>
  <c r="K25" i="146"/>
  <c r="K23" i="146"/>
  <c r="M23" i="146" s="1"/>
  <c r="K22" i="146"/>
  <c r="K20" i="146"/>
  <c r="K19" i="146"/>
  <c r="K17" i="146"/>
  <c r="K16" i="146"/>
  <c r="K14" i="146"/>
  <c r="K13" i="146"/>
  <c r="K41" i="145"/>
  <c r="M41" i="145" s="1"/>
  <c r="K40" i="145"/>
  <c r="K38" i="145"/>
  <c r="K37" i="145"/>
  <c r="K35" i="145"/>
  <c r="K34" i="145"/>
  <c r="K32" i="145"/>
  <c r="K31" i="145"/>
  <c r="K29" i="145"/>
  <c r="K28" i="145"/>
  <c r="K26" i="145"/>
  <c r="K25" i="145"/>
  <c r="K23" i="145"/>
  <c r="K22" i="145"/>
  <c r="K20" i="145"/>
  <c r="K19" i="145"/>
  <c r="K17" i="145"/>
  <c r="K16" i="145"/>
  <c r="K14" i="145"/>
  <c r="K13" i="145"/>
  <c r="M14" i="145" s="1"/>
  <c r="K41" i="144"/>
  <c r="K40" i="144"/>
  <c r="K38" i="144"/>
  <c r="K37" i="144"/>
  <c r="K35" i="144"/>
  <c r="K34" i="144"/>
  <c r="K32" i="144"/>
  <c r="K31" i="144"/>
  <c r="K29" i="144"/>
  <c r="K28" i="144"/>
  <c r="K26" i="144"/>
  <c r="K25" i="144"/>
  <c r="K23" i="144"/>
  <c r="K22" i="144"/>
  <c r="K20" i="144"/>
  <c r="K19" i="144"/>
  <c r="K17" i="144"/>
  <c r="K16" i="144"/>
  <c r="K14" i="144"/>
  <c r="K13" i="144"/>
  <c r="K41" i="143"/>
  <c r="K40" i="143"/>
  <c r="K38" i="143"/>
  <c r="K37" i="143"/>
  <c r="K35" i="143"/>
  <c r="K34" i="143"/>
  <c r="K32" i="143"/>
  <c r="K31" i="143"/>
  <c r="K29" i="143"/>
  <c r="K28" i="143"/>
  <c r="K26" i="143"/>
  <c r="K25" i="143"/>
  <c r="K23" i="143"/>
  <c r="K22" i="143"/>
  <c r="K20" i="143"/>
  <c r="K19" i="143"/>
  <c r="K17" i="143"/>
  <c r="K16" i="143"/>
  <c r="K14" i="143"/>
  <c r="K13" i="143"/>
  <c r="K41" i="142"/>
  <c r="K40" i="142"/>
  <c r="K38" i="142"/>
  <c r="K37" i="142"/>
  <c r="K35" i="142"/>
  <c r="K34" i="142"/>
  <c r="K32" i="142"/>
  <c r="K31" i="142"/>
  <c r="K29" i="142"/>
  <c r="K28" i="142"/>
  <c r="K26" i="142"/>
  <c r="K25" i="142"/>
  <c r="K23" i="142"/>
  <c r="K22" i="142"/>
  <c r="K20" i="142"/>
  <c r="K19" i="142"/>
  <c r="K17" i="142"/>
  <c r="K16" i="142"/>
  <c r="K14" i="142"/>
  <c r="K13" i="142"/>
  <c r="K41" i="141"/>
  <c r="K40" i="141"/>
  <c r="K38" i="141"/>
  <c r="K37" i="141"/>
  <c r="K35" i="141"/>
  <c r="K34" i="141"/>
  <c r="K32" i="141"/>
  <c r="K31" i="141"/>
  <c r="K29" i="141"/>
  <c r="K28" i="141"/>
  <c r="K26" i="141"/>
  <c r="K25" i="141"/>
  <c r="K23" i="141"/>
  <c r="K22" i="141"/>
  <c r="K20" i="141"/>
  <c r="K19" i="141"/>
  <c r="K17" i="141"/>
  <c r="K16" i="141"/>
  <c r="K14" i="141"/>
  <c r="K13" i="141"/>
  <c r="K41" i="140"/>
  <c r="K40" i="140"/>
  <c r="K38" i="140"/>
  <c r="K37" i="140"/>
  <c r="K35" i="140"/>
  <c r="K34" i="140"/>
  <c r="K32" i="140"/>
  <c r="K31" i="140"/>
  <c r="K29" i="140"/>
  <c r="K28" i="140"/>
  <c r="K26" i="140"/>
  <c r="K25" i="140"/>
  <c r="K23" i="140"/>
  <c r="K22" i="140"/>
  <c r="K20" i="140"/>
  <c r="K19" i="140"/>
  <c r="K17" i="140"/>
  <c r="K16" i="140"/>
  <c r="K14" i="140"/>
  <c r="K13" i="140"/>
  <c r="K41" i="139"/>
  <c r="K40" i="139"/>
  <c r="K38" i="139"/>
  <c r="K37" i="139"/>
  <c r="K35" i="139"/>
  <c r="K34" i="139"/>
  <c r="K32" i="139"/>
  <c r="K31" i="139"/>
  <c r="K29" i="139"/>
  <c r="K28" i="139"/>
  <c r="K26" i="139"/>
  <c r="K25" i="139"/>
  <c r="K23" i="139"/>
  <c r="K22" i="139"/>
  <c r="K20" i="139"/>
  <c r="K19" i="139"/>
  <c r="K17" i="139"/>
  <c r="K16" i="139"/>
  <c r="K14" i="139"/>
  <c r="K13" i="139"/>
  <c r="K41" i="138"/>
  <c r="K40" i="138"/>
  <c r="K38" i="138"/>
  <c r="K37" i="138"/>
  <c r="K35" i="138"/>
  <c r="K34" i="138"/>
  <c r="K32" i="138"/>
  <c r="K31" i="138"/>
  <c r="K29" i="138"/>
  <c r="K28" i="138"/>
  <c r="K26" i="138"/>
  <c r="K25" i="138"/>
  <c r="K23" i="138"/>
  <c r="K22" i="138"/>
  <c r="K20" i="138"/>
  <c r="K19" i="138"/>
  <c r="K17" i="138"/>
  <c r="K16" i="138"/>
  <c r="K14" i="138"/>
  <c r="K13" i="138"/>
  <c r="K41" i="137"/>
  <c r="K40" i="137"/>
  <c r="K38" i="137"/>
  <c r="K37" i="137"/>
  <c r="K35" i="137"/>
  <c r="K34" i="137"/>
  <c r="K32" i="137"/>
  <c r="K31" i="137"/>
  <c r="K29" i="137"/>
  <c r="K28" i="137"/>
  <c r="K26" i="137"/>
  <c r="K25" i="137"/>
  <c r="K23" i="137"/>
  <c r="K22" i="137"/>
  <c r="K20" i="137"/>
  <c r="K19" i="137"/>
  <c r="K17" i="137"/>
  <c r="K16" i="137"/>
  <c r="K14" i="137"/>
  <c r="K13" i="137"/>
  <c r="K41" i="136"/>
  <c r="K40" i="136"/>
  <c r="K38" i="136"/>
  <c r="K37" i="136"/>
  <c r="K35" i="136"/>
  <c r="K34" i="136"/>
  <c r="K32" i="136"/>
  <c r="K31" i="136"/>
  <c r="K29" i="136"/>
  <c r="K28" i="136"/>
  <c r="K26" i="136"/>
  <c r="K25" i="136"/>
  <c r="K23" i="136"/>
  <c r="K22" i="136"/>
  <c r="K20" i="136"/>
  <c r="K19" i="136"/>
  <c r="K17" i="136"/>
  <c r="K16" i="136"/>
  <c r="K14" i="136"/>
  <c r="K13" i="136"/>
  <c r="K41" i="135"/>
  <c r="K40" i="135"/>
  <c r="K38" i="135"/>
  <c r="K37" i="135"/>
  <c r="K35" i="135"/>
  <c r="K34" i="135"/>
  <c r="K32" i="135"/>
  <c r="K31" i="135"/>
  <c r="K29" i="135"/>
  <c r="K28" i="135"/>
  <c r="K26" i="135"/>
  <c r="K25" i="135"/>
  <c r="K23" i="135"/>
  <c r="K22" i="135"/>
  <c r="K20" i="135"/>
  <c r="K19" i="135"/>
  <c r="K17" i="135"/>
  <c r="K16" i="135"/>
  <c r="K14" i="135"/>
  <c r="K13" i="135"/>
  <c r="K41" i="134"/>
  <c r="K40" i="134"/>
  <c r="M41" i="134" s="1"/>
  <c r="K38" i="134"/>
  <c r="K37" i="134"/>
  <c r="M38" i="134" s="1"/>
  <c r="K35" i="134"/>
  <c r="K34" i="134"/>
  <c r="M35" i="134" s="1"/>
  <c r="K32" i="134"/>
  <c r="K31" i="134"/>
  <c r="M32" i="134" s="1"/>
  <c r="K29" i="134"/>
  <c r="K28" i="134"/>
  <c r="M29" i="134" s="1"/>
  <c r="K26" i="134"/>
  <c r="K25" i="134"/>
  <c r="M26" i="134" s="1"/>
  <c r="K23" i="134"/>
  <c r="K22" i="134"/>
  <c r="M23" i="134" s="1"/>
  <c r="K20" i="134"/>
  <c r="K19" i="134"/>
  <c r="M20" i="134" s="1"/>
  <c r="K17" i="134"/>
  <c r="K16" i="134"/>
  <c r="M17" i="134" s="1"/>
  <c r="K14" i="134"/>
  <c r="K13" i="134"/>
  <c r="M14" i="134" s="1"/>
  <c r="N14" i="134" s="1"/>
  <c r="K41" i="71"/>
  <c r="K40" i="71"/>
  <c r="K38" i="71"/>
  <c r="K37" i="71"/>
  <c r="K35" i="71"/>
  <c r="K34" i="71"/>
  <c r="K32" i="71"/>
  <c r="M32" i="71" s="1"/>
  <c r="K31" i="71"/>
  <c r="K29" i="71"/>
  <c r="K28" i="71"/>
  <c r="M26" i="71"/>
  <c r="K26" i="71"/>
  <c r="K25" i="71"/>
  <c r="K23" i="71"/>
  <c r="K22" i="71"/>
  <c r="K20" i="71"/>
  <c r="K19" i="71"/>
  <c r="M20" i="71" s="1"/>
  <c r="K17" i="71"/>
  <c r="K16" i="71"/>
  <c r="K14" i="71"/>
  <c r="K13" i="71"/>
  <c r="M14" i="71" s="1"/>
  <c r="N20" i="134" l="1"/>
  <c r="M17" i="71"/>
  <c r="M35" i="145"/>
  <c r="M29" i="145"/>
  <c r="M23" i="145"/>
  <c r="M17" i="145"/>
  <c r="M23" i="147"/>
  <c r="M17" i="147"/>
  <c r="M17" i="146"/>
  <c r="M26" i="165"/>
  <c r="M20" i="165"/>
  <c r="M14" i="165"/>
  <c r="M20" i="166"/>
  <c r="M14" i="167"/>
  <c r="M17" i="174"/>
  <c r="M14" i="173"/>
  <c r="M23" i="169"/>
  <c r="N26" i="169" s="1"/>
  <c r="M20" i="169"/>
  <c r="M14" i="169"/>
  <c r="M20" i="178"/>
  <c r="M17" i="178"/>
  <c r="M32" i="176"/>
  <c r="M26" i="176"/>
  <c r="M20" i="176"/>
  <c r="M14" i="176"/>
  <c r="M14" i="177"/>
  <c r="M17" i="184"/>
  <c r="M14" i="184"/>
  <c r="N14" i="184" s="1"/>
  <c r="M14" i="183"/>
  <c r="M29" i="171"/>
  <c r="M26" i="171"/>
  <c r="M20" i="171"/>
  <c r="M17" i="171"/>
  <c r="M14" i="189"/>
  <c r="N14" i="189" s="1"/>
  <c r="N32" i="188"/>
  <c r="M14" i="188"/>
  <c r="M14" i="187"/>
  <c r="M14" i="186"/>
  <c r="M26" i="185"/>
  <c r="M20" i="185"/>
  <c r="N20" i="188"/>
  <c r="N20" i="190"/>
  <c r="N20" i="192"/>
  <c r="M23" i="71"/>
  <c r="M38" i="71"/>
  <c r="M14" i="135"/>
  <c r="M20" i="135"/>
  <c r="M26" i="135"/>
  <c r="N26" i="135" s="1"/>
  <c r="M32" i="135"/>
  <c r="M38" i="135"/>
  <c r="M14" i="136"/>
  <c r="N32" i="136" s="1"/>
  <c r="M20" i="136"/>
  <c r="M26" i="136"/>
  <c r="M32" i="136"/>
  <c r="M38" i="136"/>
  <c r="M14" i="137"/>
  <c r="M20" i="137"/>
  <c r="M26" i="137"/>
  <c r="M32" i="137"/>
  <c r="M38" i="137"/>
  <c r="M14" i="138"/>
  <c r="N23" i="138" s="1"/>
  <c r="M20" i="138"/>
  <c r="M26" i="138"/>
  <c r="M32" i="138"/>
  <c r="M38" i="138"/>
  <c r="M14" i="139"/>
  <c r="N41" i="139" s="1"/>
  <c r="M20" i="139"/>
  <c r="M26" i="139"/>
  <c r="M32" i="139"/>
  <c r="M38" i="139"/>
  <c r="M14" i="140"/>
  <c r="M20" i="140"/>
  <c r="M26" i="140"/>
  <c r="M32" i="140"/>
  <c r="M38" i="140"/>
  <c r="M14" i="141"/>
  <c r="M20" i="141"/>
  <c r="M26" i="141"/>
  <c r="M32" i="141"/>
  <c r="M38" i="141"/>
  <c r="M20" i="142"/>
  <c r="M26" i="142"/>
  <c r="M32" i="142"/>
  <c r="M38" i="142"/>
  <c r="M14" i="143"/>
  <c r="M20" i="143"/>
  <c r="M26" i="143"/>
  <c r="M32" i="143"/>
  <c r="M38" i="143"/>
  <c r="M14" i="144"/>
  <c r="M20" i="144"/>
  <c r="M26" i="144"/>
  <c r="M32" i="144"/>
  <c r="M38" i="144"/>
  <c r="N20" i="170"/>
  <c r="M14" i="163"/>
  <c r="N17" i="166"/>
  <c r="M38" i="158"/>
  <c r="M29" i="71"/>
  <c r="N17" i="134"/>
  <c r="N23" i="134"/>
  <c r="M20" i="145"/>
  <c r="M26" i="145"/>
  <c r="M32" i="145"/>
  <c r="M38" i="145"/>
  <c r="M14" i="146"/>
  <c r="M20" i="146"/>
  <c r="N23" i="146" s="1"/>
  <c r="M26" i="146"/>
  <c r="M32" i="146"/>
  <c r="M38" i="146"/>
  <c r="M14" i="147"/>
  <c r="M20" i="147"/>
  <c r="M26" i="147"/>
  <c r="M32" i="147"/>
  <c r="M38" i="147"/>
  <c r="M35" i="71"/>
  <c r="M41" i="71"/>
  <c r="M17" i="135"/>
  <c r="M23" i="135"/>
  <c r="N20" i="135" s="1"/>
  <c r="M29" i="135"/>
  <c r="M35" i="135"/>
  <c r="M41" i="135"/>
  <c r="M17" i="136"/>
  <c r="N35" i="136" s="1"/>
  <c r="M23" i="136"/>
  <c r="M29" i="136"/>
  <c r="M35" i="136"/>
  <c r="M41" i="136"/>
  <c r="M17" i="137"/>
  <c r="N29" i="137" s="1"/>
  <c r="M23" i="137"/>
  <c r="M29" i="137"/>
  <c r="M35" i="137"/>
  <c r="M41" i="137"/>
  <c r="M17" i="138"/>
  <c r="M23" i="138"/>
  <c r="M29" i="138"/>
  <c r="M35" i="138"/>
  <c r="M41" i="138"/>
  <c r="M17" i="139"/>
  <c r="M23" i="139"/>
  <c r="M29" i="139"/>
  <c r="M35" i="139"/>
  <c r="M41" i="139"/>
  <c r="M17" i="140"/>
  <c r="N38" i="140" s="1"/>
  <c r="M23" i="140"/>
  <c r="M29" i="140"/>
  <c r="M35" i="140"/>
  <c r="M41" i="140"/>
  <c r="N41" i="140" s="1"/>
  <c r="M17" i="141"/>
  <c r="M23" i="141"/>
  <c r="M29" i="141"/>
  <c r="M35" i="141"/>
  <c r="M41" i="141"/>
  <c r="M17" i="142"/>
  <c r="M23" i="142"/>
  <c r="M29" i="142"/>
  <c r="M35" i="142"/>
  <c r="M41" i="142"/>
  <c r="M17" i="143"/>
  <c r="M23" i="143"/>
  <c r="M29" i="143"/>
  <c r="M35" i="143"/>
  <c r="M41" i="143"/>
  <c r="M17" i="144"/>
  <c r="N17" i="144" s="1"/>
  <c r="M23" i="144"/>
  <c r="M29" i="144"/>
  <c r="M35" i="144"/>
  <c r="M41" i="144"/>
  <c r="M17" i="148"/>
  <c r="M23" i="148"/>
  <c r="M29" i="148"/>
  <c r="M35" i="148"/>
  <c r="M41" i="148"/>
  <c r="M17" i="149"/>
  <c r="M23" i="149"/>
  <c r="M29" i="149"/>
  <c r="N29" i="149" s="1"/>
  <c r="M35" i="149"/>
  <c r="M41" i="149"/>
  <c r="M17" i="150"/>
  <c r="M23" i="150"/>
  <c r="M29" i="150"/>
  <c r="M35" i="150"/>
  <c r="M41" i="150"/>
  <c r="M17" i="151"/>
  <c r="M23" i="151"/>
  <c r="M29" i="151"/>
  <c r="M35" i="151"/>
  <c r="M41" i="151"/>
  <c r="M17" i="152"/>
  <c r="M23" i="152"/>
  <c r="M29" i="152"/>
  <c r="M35" i="152"/>
  <c r="M41" i="152"/>
  <c r="M17" i="153"/>
  <c r="M23" i="153"/>
  <c r="M29" i="153"/>
  <c r="M35" i="153"/>
  <c r="M41" i="153"/>
  <c r="M17" i="154"/>
  <c r="M23" i="154"/>
  <c r="N35" i="154" s="1"/>
  <c r="M29" i="154"/>
  <c r="M35" i="154"/>
  <c r="M41" i="154"/>
  <c r="M17" i="155"/>
  <c r="M23" i="155"/>
  <c r="M29" i="155"/>
  <c r="M35" i="155"/>
  <c r="M41" i="155"/>
  <c r="M17" i="156"/>
  <c r="M23" i="156"/>
  <c r="M29" i="156"/>
  <c r="M35" i="156"/>
  <c r="M41" i="156"/>
  <c r="M17" i="157"/>
  <c r="M14" i="164"/>
  <c r="M35" i="164"/>
  <c r="N35" i="164" s="1"/>
  <c r="M41" i="164"/>
  <c r="M17" i="165"/>
  <c r="M23" i="165"/>
  <c r="N23" i="165" s="1"/>
  <c r="M38" i="165"/>
  <c r="N29" i="172"/>
  <c r="M26" i="178"/>
  <c r="N26" i="178" s="1"/>
  <c r="M23" i="157"/>
  <c r="M29" i="157"/>
  <c r="M35" i="157"/>
  <c r="M41" i="157"/>
  <c r="M17" i="158"/>
  <c r="N20" i="158" s="1"/>
  <c r="M23" i="158"/>
  <c r="M29" i="158"/>
  <c r="M35" i="158"/>
  <c r="M41" i="158"/>
  <c r="M17" i="159"/>
  <c r="N23" i="159" s="1"/>
  <c r="M23" i="159"/>
  <c r="M29" i="159"/>
  <c r="M35" i="159"/>
  <c r="M41" i="159"/>
  <c r="M17" i="160"/>
  <c r="N14" i="160" s="1"/>
  <c r="M23" i="160"/>
  <c r="M29" i="160"/>
  <c r="M35" i="160"/>
  <c r="M41" i="160"/>
  <c r="N41" i="160" s="1"/>
  <c r="M17" i="161"/>
  <c r="M23" i="161"/>
  <c r="M29" i="161"/>
  <c r="M35" i="161"/>
  <c r="M41" i="161"/>
  <c r="M17" i="163"/>
  <c r="N26" i="163" s="1"/>
  <c r="M23" i="163"/>
  <c r="M23" i="164"/>
  <c r="M35" i="165"/>
  <c r="M29" i="166"/>
  <c r="M23" i="167"/>
  <c r="N35" i="167" s="1"/>
  <c r="M17" i="168"/>
  <c r="M41" i="168"/>
  <c r="M35" i="169"/>
  <c r="N23" i="169" s="1"/>
  <c r="M29" i="170"/>
  <c r="N41" i="170" s="1"/>
  <c r="M23" i="171"/>
  <c r="M17" i="172"/>
  <c r="M41" i="172"/>
  <c r="M35" i="173"/>
  <c r="N26" i="173" s="1"/>
  <c r="M29" i="174"/>
  <c r="M23" i="175"/>
  <c r="N14" i="175" s="1"/>
  <c r="M17" i="176"/>
  <c r="M29" i="176"/>
  <c r="M38" i="176"/>
  <c r="M23" i="178"/>
  <c r="M29" i="178"/>
  <c r="M14" i="179"/>
  <c r="N17" i="179" s="1"/>
  <c r="M20" i="179"/>
  <c r="M26" i="179"/>
  <c r="M32" i="179"/>
  <c r="M17" i="180"/>
  <c r="M32" i="180"/>
  <c r="M38" i="180"/>
  <c r="M14" i="181"/>
  <c r="N23" i="181" s="1"/>
  <c r="M20" i="181"/>
  <c r="M35" i="181"/>
  <c r="M29" i="183"/>
  <c r="N26" i="183" s="1"/>
  <c r="M17" i="185"/>
  <c r="N35" i="185" s="1"/>
  <c r="M26" i="186"/>
  <c r="M41" i="186"/>
  <c r="M17" i="187"/>
  <c r="N17" i="187" s="1"/>
  <c r="M23" i="187"/>
  <c r="M29" i="187"/>
  <c r="M35" i="187"/>
  <c r="N23" i="187" s="1"/>
  <c r="M14" i="142"/>
  <c r="N14" i="163"/>
  <c r="N20" i="163"/>
  <c r="N23" i="163"/>
  <c r="N32" i="163"/>
  <c r="N32" i="190"/>
  <c r="N26" i="191"/>
  <c r="N38" i="191"/>
  <c r="N32" i="192"/>
  <c r="N26" i="166"/>
  <c r="N17" i="167"/>
  <c r="N14" i="168"/>
  <c r="N32" i="169"/>
  <c r="N23" i="170"/>
  <c r="N20" i="171"/>
  <c r="N38" i="172"/>
  <c r="N29" i="173"/>
  <c r="N26" i="174"/>
  <c r="N17" i="175"/>
  <c r="N26" i="167"/>
  <c r="N35" i="169"/>
  <c r="N32" i="170"/>
  <c r="N20" i="172"/>
  <c r="N41" i="172"/>
  <c r="N38" i="173"/>
  <c r="N26" i="175"/>
  <c r="N26" i="184"/>
  <c r="N14" i="188"/>
  <c r="N29" i="166"/>
  <c r="N14" i="169"/>
  <c r="N35" i="163"/>
  <c r="N38" i="166"/>
  <c r="N29" i="167"/>
  <c r="N17" i="169"/>
  <c r="N14" i="170"/>
  <c r="N35" i="170"/>
  <c r="N23" i="172"/>
  <c r="N20" i="173"/>
  <c r="N41" i="173"/>
  <c r="N29" i="175"/>
  <c r="M14" i="178"/>
  <c r="N20" i="166"/>
  <c r="N41" i="166"/>
  <c r="N38" i="167"/>
  <c r="N29" i="168"/>
  <c r="N17" i="170"/>
  <c r="N35" i="171"/>
  <c r="N32" i="172"/>
  <c r="N23" i="173"/>
  <c r="N41" i="174"/>
  <c r="N38" i="175"/>
  <c r="N29" i="163"/>
  <c r="N23" i="166"/>
  <c r="N20" i="167"/>
  <c r="N41" i="167"/>
  <c r="N29" i="169"/>
  <c r="N26" i="170"/>
  <c r="N14" i="172"/>
  <c r="N35" i="172"/>
  <c r="N32" i="173"/>
  <c r="N20" i="175"/>
  <c r="N41" i="175"/>
  <c r="N32" i="166"/>
  <c r="N23" i="167"/>
  <c r="N29" i="170"/>
  <c r="N17" i="172"/>
  <c r="N14" i="173"/>
  <c r="N35" i="173"/>
  <c r="N23" i="175"/>
  <c r="N38" i="183"/>
  <c r="N14" i="166"/>
  <c r="N35" i="166"/>
  <c r="N32" i="167"/>
  <c r="N20" i="169"/>
  <c r="N41" i="169"/>
  <c r="N38" i="170"/>
  <c r="N26" i="172"/>
  <c r="N17" i="173"/>
  <c r="N32" i="175"/>
  <c r="N26" i="186"/>
  <c r="M17" i="177"/>
  <c r="N41" i="181"/>
  <c r="N29" i="183"/>
  <c r="N23" i="188"/>
  <c r="N29" i="184"/>
  <c r="N35" i="188"/>
  <c r="N23" i="190"/>
  <c r="N35" i="190"/>
  <c r="N17" i="191"/>
  <c r="N29" i="191"/>
  <c r="N41" i="191"/>
  <c r="N23" i="192"/>
  <c r="N35" i="192"/>
  <c r="M29" i="177"/>
  <c r="N20" i="183"/>
  <c r="N41" i="183"/>
  <c r="M41" i="176"/>
  <c r="N23" i="183"/>
  <c r="N41" i="184"/>
  <c r="N17" i="188"/>
  <c r="N38" i="188"/>
  <c r="N14" i="190"/>
  <c r="N26" i="190"/>
  <c r="N38" i="190"/>
  <c r="N20" i="191"/>
  <c r="N32" i="191"/>
  <c r="N14" i="192"/>
  <c r="N26" i="192"/>
  <c r="N38" i="192"/>
  <c r="M23" i="176"/>
  <c r="M41" i="177"/>
  <c r="N26" i="180"/>
  <c r="N32" i="183"/>
  <c r="N23" i="184"/>
  <c r="N26" i="188"/>
  <c r="N14" i="183"/>
  <c r="N35" i="183"/>
  <c r="N32" i="184"/>
  <c r="N41" i="186"/>
  <c r="N29" i="188"/>
  <c r="N41" i="188"/>
  <c r="N35" i="189"/>
  <c r="N17" i="190"/>
  <c r="N29" i="190"/>
  <c r="N41" i="190"/>
  <c r="N23" i="191"/>
  <c r="N35" i="191"/>
  <c r="N17" i="192"/>
  <c r="N29" i="192"/>
  <c r="N41" i="192"/>
  <c r="M35" i="176"/>
  <c r="N41" i="179"/>
  <c r="N17" i="183"/>
  <c r="N35" i="184"/>
  <c r="N23" i="186"/>
  <c r="N38" i="153"/>
  <c r="N38" i="161"/>
  <c r="N17" i="149"/>
  <c r="N35" i="158"/>
  <c r="N35" i="160"/>
  <c r="N17" i="161"/>
  <c r="N41" i="151"/>
  <c r="N20" i="151"/>
  <c r="N32" i="155"/>
  <c r="N26" i="158"/>
  <c r="N32" i="159"/>
  <c r="N26" i="160"/>
  <c r="N32" i="161"/>
  <c r="N38" i="152"/>
  <c r="N29" i="152"/>
  <c r="N17" i="158"/>
  <c r="N17" i="160"/>
  <c r="N23" i="161"/>
  <c r="N35" i="161"/>
  <c r="N41" i="152"/>
  <c r="N32" i="141"/>
  <c r="N32" i="145"/>
  <c r="N35" i="147"/>
  <c r="N23" i="142"/>
  <c r="N26" i="140"/>
  <c r="N23" i="135"/>
  <c r="N41" i="136"/>
  <c r="N23" i="136"/>
  <c r="N32" i="134"/>
  <c r="N35" i="134"/>
  <c r="N26" i="134"/>
  <c r="N38" i="134"/>
  <c r="N29" i="134"/>
  <c r="N41" i="134"/>
  <c r="N29" i="71"/>
  <c r="N14" i="71"/>
  <c r="K41" i="27"/>
  <c r="K40" i="27"/>
  <c r="K38" i="27"/>
  <c r="K37" i="27"/>
  <c r="K35" i="27"/>
  <c r="K34" i="27"/>
  <c r="K32" i="27"/>
  <c r="K31" i="27"/>
  <c r="M32" i="27" s="1"/>
  <c r="K29" i="27"/>
  <c r="K28" i="27"/>
  <c r="K26" i="27"/>
  <c r="K25" i="27"/>
  <c r="K23" i="27"/>
  <c r="K22" i="27"/>
  <c r="K20" i="27"/>
  <c r="K19" i="27"/>
  <c r="M20" i="27" s="1"/>
  <c r="K17" i="27"/>
  <c r="K16" i="27"/>
  <c r="K14" i="27"/>
  <c r="K13" i="27"/>
  <c r="N41" i="71" l="1"/>
  <c r="N38" i="139"/>
  <c r="N35" i="139"/>
  <c r="N26" i="139"/>
  <c r="N23" i="139"/>
  <c r="N32" i="138"/>
  <c r="N41" i="138"/>
  <c r="N23" i="137"/>
  <c r="N17" i="137"/>
  <c r="N35" i="137"/>
  <c r="N20" i="136"/>
  <c r="N17" i="141"/>
  <c r="N29" i="142"/>
  <c r="N35" i="141"/>
  <c r="N38" i="144"/>
  <c r="N41" i="144"/>
  <c r="N29" i="143"/>
  <c r="N32" i="143"/>
  <c r="N20" i="150"/>
  <c r="N38" i="147"/>
  <c r="N29" i="159"/>
  <c r="N26" i="159"/>
  <c r="N17" i="163"/>
  <c r="N41" i="156"/>
  <c r="N41" i="155"/>
  <c r="N38" i="169"/>
  <c r="N32" i="179"/>
  <c r="N14" i="179"/>
  <c r="N38" i="179"/>
  <c r="N17" i="184"/>
  <c r="N38" i="184"/>
  <c r="N20" i="184"/>
  <c r="N35" i="181"/>
  <c r="N26" i="189"/>
  <c r="N20" i="189"/>
  <c r="N32" i="189"/>
  <c r="N41" i="189"/>
  <c r="N38" i="189"/>
  <c r="N29" i="189"/>
  <c r="N23" i="189"/>
  <c r="N17" i="189"/>
  <c r="N14" i="185"/>
  <c r="N41" i="185"/>
  <c r="N29" i="185"/>
  <c r="N17" i="185"/>
  <c r="N38" i="185"/>
  <c r="N20" i="185"/>
  <c r="N23" i="185"/>
  <c r="N32" i="185"/>
  <c r="N26" i="185"/>
  <c r="N29" i="157"/>
  <c r="N32" i="157"/>
  <c r="N17" i="157"/>
  <c r="N35" i="157"/>
  <c r="N14" i="155"/>
  <c r="N26" i="155"/>
  <c r="N38" i="155"/>
  <c r="N20" i="155"/>
  <c r="N35" i="155"/>
  <c r="N38" i="148"/>
  <c r="N17" i="148"/>
  <c r="N29" i="148"/>
  <c r="N41" i="148"/>
  <c r="N23" i="148"/>
  <c r="N23" i="143"/>
  <c r="N38" i="143"/>
  <c r="N41" i="143"/>
  <c r="N35" i="143"/>
  <c r="N14" i="147"/>
  <c r="N29" i="147"/>
  <c r="N32" i="147"/>
  <c r="N23" i="147"/>
  <c r="N32" i="154"/>
  <c r="N38" i="141"/>
  <c r="N32" i="71"/>
  <c r="N41" i="135"/>
  <c r="N29" i="136"/>
  <c r="N38" i="136"/>
  <c r="N14" i="138"/>
  <c r="N29" i="139"/>
  <c r="N41" i="137"/>
  <c r="N14" i="137"/>
  <c r="N41" i="147"/>
  <c r="N29" i="146"/>
  <c r="N17" i="147"/>
  <c r="N29" i="150"/>
  <c r="N17" i="156"/>
  <c r="N17" i="150"/>
  <c r="N26" i="148"/>
  <c r="N26" i="154"/>
  <c r="N35" i="156"/>
  <c r="N29" i="155"/>
  <c r="N14" i="187"/>
  <c r="N14" i="161"/>
  <c r="N20" i="154"/>
  <c r="N14" i="145"/>
  <c r="N17" i="153"/>
  <c r="N29" i="153"/>
  <c r="N26" i="153"/>
  <c r="N41" i="153"/>
  <c r="N20" i="153"/>
  <c r="N38" i="151"/>
  <c r="N23" i="151"/>
  <c r="N14" i="151"/>
  <c r="N17" i="151"/>
  <c r="N35" i="151"/>
  <c r="N26" i="151"/>
  <c r="N29" i="151"/>
  <c r="N41" i="149"/>
  <c r="N20" i="149"/>
  <c r="N14" i="144"/>
  <c r="N35" i="144"/>
  <c r="N29" i="144"/>
  <c r="N32" i="144"/>
  <c r="N32" i="142"/>
  <c r="N26" i="142"/>
  <c r="N41" i="142"/>
  <c r="N35" i="142"/>
  <c r="N20" i="138"/>
  <c r="N26" i="138"/>
  <c r="N17" i="138"/>
  <c r="N26" i="145"/>
  <c r="N17" i="145"/>
  <c r="N20" i="145"/>
  <c r="N23" i="145"/>
  <c r="N29" i="145"/>
  <c r="N35" i="145"/>
  <c r="N41" i="145"/>
  <c r="N14" i="153"/>
  <c r="N38" i="142"/>
  <c r="N20" i="140"/>
  <c r="N38" i="137"/>
  <c r="N20" i="148"/>
  <c r="N26" i="71"/>
  <c r="N17" i="71"/>
  <c r="N29" i="135"/>
  <c r="N38" i="135"/>
  <c r="N17" i="136"/>
  <c r="N26" i="136"/>
  <c r="N35" i="140"/>
  <c r="N17" i="139"/>
  <c r="N29" i="140"/>
  <c r="N29" i="138"/>
  <c r="N35" i="146"/>
  <c r="N26" i="147"/>
  <c r="N17" i="146"/>
  <c r="N17" i="142"/>
  <c r="N20" i="147"/>
  <c r="N20" i="143"/>
  <c r="N35" i="149"/>
  <c r="N23" i="155"/>
  <c r="N23" i="149"/>
  <c r="N32" i="153"/>
  <c r="N17" i="155"/>
  <c r="N35" i="148"/>
  <c r="N26" i="187"/>
  <c r="N38" i="187"/>
  <c r="N41" i="187"/>
  <c r="N32" i="187"/>
  <c r="N35" i="187"/>
  <c r="N29" i="187"/>
  <c r="N17" i="186"/>
  <c r="N38" i="186"/>
  <c r="N14" i="186"/>
  <c r="N35" i="186"/>
  <c r="N29" i="186"/>
  <c r="N20" i="186"/>
  <c r="N17" i="181"/>
  <c r="N29" i="181"/>
  <c r="N26" i="181"/>
  <c r="N14" i="181"/>
  <c r="N32" i="181"/>
  <c r="N20" i="180"/>
  <c r="N14" i="180"/>
  <c r="N29" i="180"/>
  <c r="N41" i="180"/>
  <c r="N32" i="180"/>
  <c r="N35" i="180"/>
  <c r="N23" i="180"/>
  <c r="N17" i="180"/>
  <c r="N20" i="179"/>
  <c r="N35" i="179"/>
  <c r="N29" i="179"/>
  <c r="N17" i="174"/>
  <c r="N29" i="174"/>
  <c r="N38" i="174"/>
  <c r="N23" i="174"/>
  <c r="N32" i="174"/>
  <c r="N14" i="174"/>
  <c r="N35" i="174"/>
  <c r="N20" i="174"/>
  <c r="N41" i="171"/>
  <c r="N23" i="171"/>
  <c r="N32" i="171"/>
  <c r="N17" i="171"/>
  <c r="N26" i="171"/>
  <c r="N29" i="171"/>
  <c r="N14" i="171"/>
  <c r="N35" i="168"/>
  <c r="N26" i="168"/>
  <c r="N20" i="168"/>
  <c r="N17" i="168"/>
  <c r="N38" i="168"/>
  <c r="N41" i="168"/>
  <c r="N23" i="168"/>
  <c r="N32" i="168"/>
  <c r="N20" i="164"/>
  <c r="N23" i="164"/>
  <c r="N41" i="164"/>
  <c r="N26" i="164"/>
  <c r="N38" i="164"/>
  <c r="N32" i="164"/>
  <c r="N29" i="161"/>
  <c r="N41" i="161"/>
  <c r="N20" i="161"/>
  <c r="N26" i="161"/>
  <c r="N20" i="160"/>
  <c r="N38" i="160"/>
  <c r="N29" i="160"/>
  <c r="N32" i="160"/>
  <c r="N23" i="160"/>
  <c r="N38" i="159"/>
  <c r="N41" i="159"/>
  <c r="N20" i="159"/>
  <c r="N38" i="158"/>
  <c r="N29" i="158"/>
  <c r="N23" i="158"/>
  <c r="N41" i="158"/>
  <c r="N32" i="158"/>
  <c r="N26" i="157"/>
  <c r="N41" i="157"/>
  <c r="N38" i="157"/>
  <c r="N20" i="157"/>
  <c r="N23" i="157"/>
  <c r="N29" i="178"/>
  <c r="N38" i="178"/>
  <c r="N20" i="178"/>
  <c r="N41" i="178"/>
  <c r="N23" i="178"/>
  <c r="N14" i="165"/>
  <c r="N14" i="157"/>
  <c r="N38" i="149"/>
  <c r="N38" i="171"/>
  <c r="N29" i="165"/>
  <c r="N38" i="165"/>
  <c r="N41" i="165"/>
  <c r="N32" i="165"/>
  <c r="N35" i="165"/>
  <c r="N17" i="165"/>
  <c r="N20" i="165"/>
  <c r="N26" i="156"/>
  <c r="N29" i="156"/>
  <c r="N23" i="156"/>
  <c r="N20" i="156"/>
  <c r="N38" i="154"/>
  <c r="N17" i="154"/>
  <c r="N29" i="154"/>
  <c r="N23" i="154"/>
  <c r="N41" i="154"/>
  <c r="N26" i="152"/>
  <c r="N17" i="152"/>
  <c r="N23" i="150"/>
  <c r="N14" i="150"/>
  <c r="N41" i="150"/>
  <c r="N32" i="150"/>
  <c r="N35" i="150"/>
  <c r="N26" i="150"/>
  <c r="N38" i="150"/>
  <c r="N20" i="146"/>
  <c r="N41" i="146"/>
  <c r="N14" i="146"/>
  <c r="N26" i="144"/>
  <c r="N14" i="141"/>
  <c r="N41" i="141"/>
  <c r="N20" i="141"/>
  <c r="N23" i="141"/>
  <c r="N29" i="141"/>
  <c r="N32" i="137"/>
  <c r="N23" i="71"/>
  <c r="M17" i="27"/>
  <c r="M29" i="27"/>
  <c r="M41" i="27"/>
  <c r="N35" i="71"/>
  <c r="N20" i="71"/>
  <c r="N17" i="135"/>
  <c r="N35" i="135"/>
  <c r="N23" i="140"/>
  <c r="N35" i="138"/>
  <c r="N32" i="140"/>
  <c r="N26" i="137"/>
  <c r="N17" i="140"/>
  <c r="N17" i="143"/>
  <c r="N26" i="143"/>
  <c r="N26" i="146"/>
  <c r="N38" i="146"/>
  <c r="N14" i="142"/>
  <c r="N23" i="144"/>
  <c r="N35" i="153"/>
  <c r="N23" i="153"/>
  <c r="N14" i="148"/>
  <c r="N14" i="156"/>
  <c r="N32" i="151"/>
  <c r="N35" i="152"/>
  <c r="N23" i="152"/>
  <c r="N32" i="156"/>
  <c r="N23" i="176"/>
  <c r="N29" i="176"/>
  <c r="N14" i="176"/>
  <c r="N29" i="164"/>
  <c r="N26" i="165"/>
  <c r="N17" i="164"/>
  <c r="N20" i="187"/>
  <c r="N32" i="186"/>
  <c r="N26" i="179"/>
  <c r="N38" i="156"/>
  <c r="N14" i="152"/>
  <c r="N32" i="148"/>
  <c r="N14" i="158"/>
  <c r="N32" i="149"/>
  <c r="N14" i="178"/>
  <c r="N32" i="178"/>
  <c r="N20" i="181"/>
  <c r="N17" i="159"/>
  <c r="N23" i="179"/>
  <c r="N14" i="164"/>
  <c r="N14" i="159"/>
  <c r="N14" i="154"/>
  <c r="N20" i="152"/>
  <c r="N14" i="167"/>
  <c r="N20" i="144"/>
  <c r="N14" i="140"/>
  <c r="N20" i="139"/>
  <c r="N14" i="136"/>
  <c r="N26" i="149"/>
  <c r="N17" i="178"/>
  <c r="N35" i="178"/>
  <c r="N38" i="181"/>
  <c r="N41" i="163"/>
  <c r="N20" i="142"/>
  <c r="N35" i="159"/>
  <c r="N35" i="175"/>
  <c r="N32" i="146"/>
  <c r="N38" i="145"/>
  <c r="N32" i="152"/>
  <c r="N26" i="141"/>
  <c r="N14" i="139"/>
  <c r="N14" i="135"/>
  <c r="N14" i="149"/>
  <c r="N17" i="177"/>
  <c r="N38" i="163"/>
  <c r="N38" i="180"/>
  <c r="N14" i="143"/>
  <c r="N32" i="139"/>
  <c r="N38" i="138"/>
  <c r="N20" i="137"/>
  <c r="N32" i="135"/>
  <c r="N38" i="71"/>
  <c r="N41" i="176"/>
  <c r="N38" i="177"/>
  <c r="N35" i="176"/>
  <c r="N26" i="177"/>
  <c r="N20" i="176"/>
  <c r="N26" i="176"/>
  <c r="N14" i="177"/>
  <c r="N23" i="177"/>
  <c r="N41" i="177"/>
  <c r="N29" i="177"/>
  <c r="N32" i="176"/>
  <c r="N20" i="177"/>
  <c r="N38" i="176"/>
  <c r="N35" i="177"/>
  <c r="N32" i="177"/>
  <c r="N17" i="176"/>
  <c r="M23" i="27"/>
  <c r="M35" i="27"/>
  <c r="M14" i="27"/>
  <c r="M26" i="27"/>
  <c r="M38" i="27"/>
  <c r="N41" i="27" l="1"/>
  <c r="N26" i="27"/>
  <c r="N32" i="27"/>
  <c r="N35" i="27"/>
  <c r="N20" i="27"/>
  <c r="N14" i="27"/>
  <c r="N38" i="27"/>
  <c r="N29" i="27"/>
  <c r="N17" i="27"/>
  <c r="N23" i="27"/>
</calcChain>
</file>

<file path=xl/sharedStrings.xml><?xml version="1.0" encoding="utf-8"?>
<sst xmlns="http://schemas.openxmlformats.org/spreadsheetml/2006/main" count="2485" uniqueCount="217">
  <si>
    <t>USA GYMNASTICS TRAMPOLINE &amp; TUMBLING</t>
  </si>
  <si>
    <t xml:space="preserve">AGE GROUP: </t>
  </si>
  <si>
    <t xml:space="preserve">GENDER: </t>
  </si>
  <si>
    <t xml:space="preserve">LEVEL: </t>
  </si>
  <si>
    <t>FLIGHT:</t>
  </si>
  <si>
    <t>NAME / CLUB</t>
  </si>
  <si>
    <t>DD</t>
  </si>
  <si>
    <t>TOTAL</t>
  </si>
  <si>
    <t>(-)</t>
  </si>
  <si>
    <t>FINAL</t>
  </si>
  <si>
    <t>PLACE</t>
  </si>
  <si>
    <t>P-1</t>
  </si>
  <si>
    <t>P-2</t>
  </si>
  <si>
    <t>FTOP</t>
  </si>
  <si>
    <t>6&amp;U</t>
  </si>
  <si>
    <t>F</t>
  </si>
  <si>
    <t>M</t>
  </si>
  <si>
    <t>TRAMPOLINE SCORE SHEET</t>
  </si>
  <si>
    <t>Cruz Martinez</t>
  </si>
  <si>
    <t>CITT TRAVELS THRU TIME "1970's"</t>
  </si>
  <si>
    <t>7-8</t>
  </si>
  <si>
    <t>Lucy Miller</t>
  </si>
  <si>
    <t>FOND</t>
  </si>
  <si>
    <t>Lillian Hasty</t>
  </si>
  <si>
    <t>Elsie Rabe</t>
  </si>
  <si>
    <t>9-10</t>
  </si>
  <si>
    <t>Silas Wike</t>
  </si>
  <si>
    <t>11&amp;O</t>
  </si>
  <si>
    <t>Addison Mitchell</t>
  </si>
  <si>
    <t>Kailey Pergler</t>
  </si>
  <si>
    <t>Brynley Hurd</t>
  </si>
  <si>
    <t>Brylie Buescher</t>
  </si>
  <si>
    <t>Azlyn McNamee</t>
  </si>
  <si>
    <t>Grace Ruppel</t>
  </si>
  <si>
    <t>Khole Pergler</t>
  </si>
  <si>
    <t>Declan Killeen Toomey</t>
  </si>
  <si>
    <t>GYMF</t>
  </si>
  <si>
    <t>Cate Boley</t>
  </si>
  <si>
    <t>Aliyah Quenzer</t>
  </si>
  <si>
    <t>J&amp;J</t>
  </si>
  <si>
    <t>Abby Buss</t>
  </si>
  <si>
    <t>Emery Cobb</t>
  </si>
  <si>
    <t>HaLeigh Rhode</t>
  </si>
  <si>
    <t>Scarlett Jackson</t>
  </si>
  <si>
    <t>8&amp;U</t>
  </si>
  <si>
    <t>Analisa Kalnynas</t>
  </si>
  <si>
    <t>MTIC</t>
  </si>
  <si>
    <t>Collins Smith</t>
  </si>
  <si>
    <t>Chelly Upchurch</t>
  </si>
  <si>
    <t>Taylin Davis</t>
  </si>
  <si>
    <t>Paige Wynn</t>
  </si>
  <si>
    <t>Kaleb Gerber</t>
  </si>
  <si>
    <t>Declan Fitzsimons</t>
  </si>
  <si>
    <t>IKG</t>
  </si>
  <si>
    <t>Cayden VanSpakeren</t>
  </si>
  <si>
    <t>TSTC</t>
  </si>
  <si>
    <t>Aaliyah Durcholz</t>
  </si>
  <si>
    <t>Danielle Wigant</t>
  </si>
  <si>
    <t>Emma Anderson</t>
  </si>
  <si>
    <t>Lainey Martin</t>
  </si>
  <si>
    <t>POI</t>
  </si>
  <si>
    <t>Madilynn Gongwer</t>
  </si>
  <si>
    <t>Nora Yaklich</t>
  </si>
  <si>
    <t>Piper Mitchell</t>
  </si>
  <si>
    <t>Skyler Gilbertson</t>
  </si>
  <si>
    <t>Vidya Patel</t>
  </si>
  <si>
    <t>Brody Buesher</t>
  </si>
  <si>
    <t>Ciandre Alexander</t>
  </si>
  <si>
    <t>GETC</t>
  </si>
  <si>
    <t>11-12</t>
  </si>
  <si>
    <t>Elyana Cerna</t>
  </si>
  <si>
    <t>Lydia Harrison</t>
  </si>
  <si>
    <t>Natalie Olsen</t>
  </si>
  <si>
    <t>Peyton Jedda</t>
  </si>
  <si>
    <t>Tegan Schneider</t>
  </si>
  <si>
    <t>13-14</t>
  </si>
  <si>
    <t>Luci Ahasic</t>
  </si>
  <si>
    <t>Klaire Rumbold</t>
  </si>
  <si>
    <t>Isabelle Lenart</t>
  </si>
  <si>
    <t>Abryna Odari</t>
  </si>
  <si>
    <t>Lainey Ehler</t>
  </si>
  <si>
    <t>Chayse Sturtevant</t>
  </si>
  <si>
    <t>Allyson Puskar</t>
  </si>
  <si>
    <t>Addison Lawless</t>
  </si>
  <si>
    <t>Alexa Arias</t>
  </si>
  <si>
    <t>ESCX</t>
  </si>
  <si>
    <t>Gianna Cimino</t>
  </si>
  <si>
    <t>Haley Hanavan</t>
  </si>
  <si>
    <t>Melanie Denny</t>
  </si>
  <si>
    <t>Molly Ferguson</t>
  </si>
  <si>
    <t>Rosa Boraz</t>
  </si>
  <si>
    <t>Soren Cihonski</t>
  </si>
  <si>
    <t>Teddy Fitzsimons</t>
  </si>
  <si>
    <t>Bianca Wike</t>
  </si>
  <si>
    <t>Eloise Gnant</t>
  </si>
  <si>
    <t>Mae Binkowski</t>
  </si>
  <si>
    <t>Izzy Meute</t>
  </si>
  <si>
    <t>FHG</t>
  </si>
  <si>
    <t>Mason Dixon</t>
  </si>
  <si>
    <t>Adison Ziccardi</t>
  </si>
  <si>
    <t>Laney Star</t>
  </si>
  <si>
    <t>Lillian Lee</t>
  </si>
  <si>
    <t>Taylee Kay</t>
  </si>
  <si>
    <t>Vivien Lenart</t>
  </si>
  <si>
    <t>Zoey Alilovich</t>
  </si>
  <si>
    <t>Charlotte Paxton</t>
  </si>
  <si>
    <t>Myah Nelson</t>
  </si>
  <si>
    <t>Mia Fojtik</t>
  </si>
  <si>
    <t>Maniyah Gatlin</t>
  </si>
  <si>
    <t>Hayden DeBord</t>
  </si>
  <si>
    <t>Sawyer Aaron</t>
  </si>
  <si>
    <t>Kaydence Wittmeyer</t>
  </si>
  <si>
    <t>Ava Ivankovic</t>
  </si>
  <si>
    <t>Brooke Schneider</t>
  </si>
  <si>
    <t>Kylie Bloomquist</t>
  </si>
  <si>
    <t>Leah Loibl</t>
  </si>
  <si>
    <t>Raelynn Burrows</t>
  </si>
  <si>
    <t>Selah Abiodum</t>
  </si>
  <si>
    <t>Tessa Nakamoto</t>
  </si>
  <si>
    <t>Avery Potrzebowski</t>
  </si>
  <si>
    <t>Lauren Corrington</t>
  </si>
  <si>
    <t>Tyler Wright</t>
  </si>
  <si>
    <t>Aron Bass</t>
  </si>
  <si>
    <t>Alexa Arredondo</t>
  </si>
  <si>
    <t>Emma Szwajnos</t>
  </si>
  <si>
    <t>Amelia Coenen</t>
  </si>
  <si>
    <t>Leah Tower</t>
  </si>
  <si>
    <t>Quinnen Nidey</t>
  </si>
  <si>
    <t>PHE</t>
  </si>
  <si>
    <t>Lilly Vandyck</t>
  </si>
  <si>
    <t>FOXV</t>
  </si>
  <si>
    <t>Savannah Togtman</t>
  </si>
  <si>
    <t>Adelynn Woods</t>
  </si>
  <si>
    <t>Abagayle Schleiffer</t>
  </si>
  <si>
    <t>Jack Schultek</t>
  </si>
  <si>
    <t>Julian Sturn</t>
  </si>
  <si>
    <t>Hana Eichler</t>
  </si>
  <si>
    <t>Lillian Woods</t>
  </si>
  <si>
    <t>Anastasia Johnston</t>
  </si>
  <si>
    <t>Emma Minker</t>
  </si>
  <si>
    <t>Morgan Wyss</t>
  </si>
  <si>
    <t>Payton DeBord</t>
  </si>
  <si>
    <t>Tad Counton</t>
  </si>
  <si>
    <t>Luke Yacucci</t>
  </si>
  <si>
    <t>Derek Ruehl</t>
  </si>
  <si>
    <t>15&amp;O</t>
  </si>
  <si>
    <t>Faith LaCerba</t>
  </si>
  <si>
    <t>Kionna Rodgers</t>
  </si>
  <si>
    <t>TSTR</t>
  </si>
  <si>
    <t>Lauren Tower</t>
  </si>
  <si>
    <t>Alex Hager</t>
  </si>
  <si>
    <t>10&amp;U</t>
  </si>
  <si>
    <t>Tessa Janson</t>
  </si>
  <si>
    <t>Tessa Prim</t>
  </si>
  <si>
    <t>Eva Zambo</t>
  </si>
  <si>
    <t>Ella Odle</t>
  </si>
  <si>
    <t>KPT</t>
  </si>
  <si>
    <t>Ethan Gordan</t>
  </si>
  <si>
    <t>Anna Coenen</t>
  </si>
  <si>
    <t>Remi Fleischmann</t>
  </si>
  <si>
    <t>Lily Henderson</t>
  </si>
  <si>
    <t>DCA</t>
  </si>
  <si>
    <t>Aleaha Odle</t>
  </si>
  <si>
    <t>Ali Smith</t>
  </si>
  <si>
    <t>Charley Sellers</t>
  </si>
  <si>
    <t>Louisa Higgins</t>
  </si>
  <si>
    <t>Kyrstin Milner</t>
  </si>
  <si>
    <t>Aislinn Hayes</t>
  </si>
  <si>
    <t>Maggie Toney</t>
  </si>
  <si>
    <t>Maya DeWitt</t>
  </si>
  <si>
    <t>Mia Borracci</t>
  </si>
  <si>
    <t>Sienna Patrick</t>
  </si>
  <si>
    <t>Isiaiah Alexander</t>
  </si>
  <si>
    <t>Viansa Pollina</t>
  </si>
  <si>
    <t>Abbey Brown</t>
  </si>
  <si>
    <t>Jolene Weerda</t>
  </si>
  <si>
    <t>Kayla Piegl</t>
  </si>
  <si>
    <t>Logan Alvarez</t>
  </si>
  <si>
    <t>Lainey Jacobs</t>
  </si>
  <si>
    <t>Hadlee Barr</t>
  </si>
  <si>
    <t>Aubrey Kurczewski</t>
  </si>
  <si>
    <t>Althea Zinmer</t>
  </si>
  <si>
    <t>Adriana Baca</t>
  </si>
  <si>
    <t>Addison Karagias</t>
  </si>
  <si>
    <t>Aiden Shackleton</t>
  </si>
  <si>
    <t>Amber Lee</t>
  </si>
  <si>
    <t>Brooklyn Alvarez</t>
  </si>
  <si>
    <t>Jenna Mullins</t>
  </si>
  <si>
    <t>Julija Mulholland</t>
  </si>
  <si>
    <t>Morgan Estes</t>
  </si>
  <si>
    <t>Jamison Coffey</t>
  </si>
  <si>
    <t>Allison Hunt</t>
  </si>
  <si>
    <t>Lily Nicolette</t>
  </si>
  <si>
    <t>Kanye Rodgers</t>
  </si>
  <si>
    <t>Kiron Rodgers</t>
  </si>
  <si>
    <t>Emersyn Maclsaak</t>
  </si>
  <si>
    <t>Gabriela Vander Wegen</t>
  </si>
  <si>
    <t>YE</t>
  </si>
  <si>
    <t>Samantha Breckenridge</t>
  </si>
  <si>
    <t>Reese Nichols</t>
  </si>
  <si>
    <t>Morgan Vandyck</t>
  </si>
  <si>
    <t>Mia Shafer</t>
  </si>
  <si>
    <t>Jillian Jones-Pschirrer</t>
  </si>
  <si>
    <t>Jackie Kent</t>
  </si>
  <si>
    <t>Micah Miner</t>
  </si>
  <si>
    <t>Luke Davis</t>
  </si>
  <si>
    <t>JR</t>
  </si>
  <si>
    <t>Ava Binkowski</t>
  </si>
  <si>
    <t>Sahanna Doherty</t>
  </si>
  <si>
    <t>Hunter Movravec</t>
  </si>
  <si>
    <t>OE</t>
  </si>
  <si>
    <t>Nate Erkert Stearns</t>
  </si>
  <si>
    <t>SCRATCH</t>
  </si>
  <si>
    <t>Moved</t>
  </si>
  <si>
    <t>Amelia Coennen</t>
  </si>
  <si>
    <t>Lilly Vanoike</t>
  </si>
  <si>
    <t>Scratch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</si>
</sst>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6" applyNumberFormat="0" applyAlignment="0" applyProtection="0"/>
    <xf numFmtId="0" fontId="19" fillId="8" borderId="7" applyNumberFormat="0" applyAlignment="0" applyProtection="0"/>
    <xf numFmtId="0" fontId="20" fillId="8" borderId="6" applyNumberFormat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0" fontId="10" fillId="10" borderId="10" applyNumberFormat="0" applyFont="0" applyAlignment="0" applyProtection="0"/>
    <xf numFmtId="0" fontId="24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5" fillId="34" borderId="0" applyNumberFormat="0" applyBorder="0" applyAlignment="0" applyProtection="0"/>
    <xf numFmtId="0" fontId="9" fillId="0" borderId="0"/>
    <xf numFmtId="0" fontId="26" fillId="0" borderId="0" applyNumberFormat="0" applyFill="0" applyBorder="0" applyAlignment="0" applyProtection="0"/>
    <xf numFmtId="0" fontId="9" fillId="0" borderId="0"/>
    <xf numFmtId="0" fontId="9" fillId="0" borderId="0"/>
  </cellStyleXfs>
  <cellXfs count="229">
    <xf numFmtId="0" fontId="0" fillId="0" borderId="0" xfId="0"/>
    <xf numFmtId="0" fontId="4" fillId="0" borderId="0" xfId="0" applyFont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Border="1" applyAlignment="1"/>
    <xf numFmtId="0" fontId="0" fillId="0" borderId="0" xfId="0" applyBorder="1"/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165" fontId="8" fillId="0" borderId="2" xfId="0" applyNumberFormat="1" applyFont="1" applyBorder="1" applyProtection="1">
      <protection locked="0"/>
    </xf>
    <xf numFmtId="0" fontId="8" fillId="0" borderId="2" xfId="0" applyNumberFormat="1" applyFont="1" applyBorder="1" applyProtection="1"/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8" fillId="0" borderId="2" xfId="0" applyFont="1" applyBorder="1" applyProtection="1"/>
    <xf numFmtId="0" fontId="8" fillId="3" borderId="2" xfId="0" applyNumberFormat="1" applyFont="1" applyFill="1" applyBorder="1" applyProtection="1"/>
    <xf numFmtId="165" fontId="8" fillId="3" borderId="2" xfId="0" applyNumberFormat="1" applyFont="1" applyFill="1" applyBorder="1" applyProtection="1"/>
    <xf numFmtId="0" fontId="8" fillId="3" borderId="2" xfId="0" applyFont="1" applyFill="1" applyBorder="1" applyProtection="1"/>
    <xf numFmtId="165" fontId="8" fillId="3" borderId="2" xfId="0" applyNumberFormat="1" applyFont="1" applyFill="1" applyBorder="1" applyProtection="1">
      <protection locked="0"/>
    </xf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center"/>
      <protection locked="0"/>
    </xf>
    <xf numFmtId="0" fontId="8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27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7" fillId="2" borderId="2" xfId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7" fillId="2" borderId="2" xfId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7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7" fillId="2" borderId="2" xfId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</cellXfs>
  <cellStyles count="4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5" xr:uid="{00000000-0005-0000-0000-000021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 xr:uid="{00000000-0005-0000-0000-000026000000}"/>
    <cellStyle name="Normal 2 2" xfId="2" xr:uid="{00000000-0005-0000-0000-000027000000}"/>
    <cellStyle name="Normal 2 2 2" xfId="46" xr:uid="{00000000-0005-0000-0000-000028000000}"/>
    <cellStyle name="Normal 3" xfId="44" xr:uid="{00000000-0005-0000-0000-000029000000}"/>
    <cellStyle name="Normal 3 2" xfId="47" xr:uid="{00000000-0005-0000-0000-00002A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310B7CB8-9F13-4144-9DA5-B58A8E439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1E5C82DA-0C17-4172-ACAC-114A3F761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50CE2871-96B1-4609-A1CD-4459C3F9D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B08D45F3-90FA-4FC2-B1A4-A071D654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3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3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79301-DA36-4FEF-9102-8F0B0EAD3CA8}">
  <dimension ref="B2:O41"/>
  <sheetViews>
    <sheetView topLeftCell="A10" zoomScaleNormal="100" workbookViewId="0">
      <selection activeCell="C12" sqref="C12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69</v>
      </c>
      <c r="I8" s="227"/>
      <c r="J8" s="227"/>
      <c r="K8" s="3"/>
      <c r="L8" s="3"/>
    </row>
    <row r="9" spans="2:15" ht="12.95" customHeight="1" x14ac:dyDescent="0.25">
      <c r="E9" s="3"/>
      <c r="F9" s="221"/>
      <c r="G9" s="221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221" t="s">
        <v>3</v>
      </c>
      <c r="H10" s="228">
        <v>8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221"/>
      <c r="H11" s="4"/>
      <c r="I11" s="7"/>
      <c r="J11" s="7"/>
      <c r="L11" s="221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98" t="s">
        <v>215</v>
      </c>
      <c r="C13" s="220"/>
      <c r="D13" s="9" t="s">
        <v>11</v>
      </c>
      <c r="E13" s="8">
        <v>5.4</v>
      </c>
      <c r="F13" s="8">
        <v>4.4000000000000004</v>
      </c>
      <c r="G13" s="8">
        <v>4.4000000000000004</v>
      </c>
      <c r="H13" s="8"/>
      <c r="I13" s="8"/>
      <c r="J13" s="8"/>
      <c r="K13" s="9">
        <f>SUM(E13:J13)</f>
        <v>14.200000000000001</v>
      </c>
      <c r="L13" s="9"/>
      <c r="M13" s="9"/>
      <c r="N13" s="13"/>
    </row>
    <row r="14" spans="2:15" ht="21.95" customHeight="1" x14ac:dyDescent="0.25">
      <c r="B14" s="220"/>
      <c r="C14" s="220"/>
      <c r="D14" s="9" t="s">
        <v>12</v>
      </c>
      <c r="E14" s="8">
        <v>9.6999999999999993</v>
      </c>
      <c r="F14" s="8">
        <v>7.2</v>
      </c>
      <c r="G14" s="8">
        <v>7.4</v>
      </c>
      <c r="H14" s="8"/>
      <c r="I14" s="8"/>
      <c r="J14" s="8">
        <v>6.5</v>
      </c>
      <c r="K14" s="9">
        <f>SUM(E14:J14)</f>
        <v>30.799999999999997</v>
      </c>
      <c r="L14" s="9">
        <v>2</v>
      </c>
      <c r="M14" s="9">
        <f>SUM(K13+K14-L14-L13)</f>
        <v>43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20"/>
      <c r="C16" s="220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20"/>
      <c r="C17" s="2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20"/>
      <c r="C19" s="2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20"/>
      <c r="C20" s="2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20"/>
      <c r="C22" s="2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20"/>
      <c r="C23" s="2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20"/>
      <c r="C25" s="2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20"/>
      <c r="C26" s="2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20"/>
      <c r="C28" s="2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20"/>
      <c r="C29" s="2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20"/>
      <c r="C31" s="2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20"/>
      <c r="C32" s="2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20"/>
      <c r="C34" s="2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20"/>
      <c r="C35" s="2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B7CAD576-0592-4B88-AEDF-D79BB0E1885C}">
      <formula1>0</formula1>
      <formula2>10</formula2>
    </dataValidation>
    <dataValidation type="decimal" allowBlank="1" showInputMessage="1" showErrorMessage="1" sqref="J13:J14 J16:J17 J19:J20 J22:J23 J25:J26 J28:J29 J31:J32 J40:J41 J37:J38 J34:J35" xr:uid="{C76DAD72-F87F-4BAA-B201-B083CF757B85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O41"/>
  <sheetViews>
    <sheetView topLeftCell="A7" zoomScaleNormal="100" workbookViewId="0">
      <selection activeCell="E15" sqref="E15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69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16</v>
      </c>
      <c r="D10" s="228"/>
      <c r="E10" s="228"/>
      <c r="G10" s="18" t="s">
        <v>3</v>
      </c>
      <c r="H10" s="228">
        <v>10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205" t="s">
        <v>193</v>
      </c>
      <c r="C13" s="205" t="s">
        <v>148</v>
      </c>
      <c r="D13" s="9" t="s">
        <v>11</v>
      </c>
      <c r="E13" s="8">
        <v>8.8000000000000007</v>
      </c>
      <c r="F13" s="8">
        <v>7.6</v>
      </c>
      <c r="G13" s="8">
        <v>7.5</v>
      </c>
      <c r="H13" s="8"/>
      <c r="I13" s="8"/>
      <c r="J13" s="8"/>
      <c r="K13" s="9">
        <f>SUM(E13:J13)</f>
        <v>23.9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>
        <v>9.1999999999999993</v>
      </c>
      <c r="F14" s="8">
        <v>7.1</v>
      </c>
      <c r="G14" s="8">
        <v>7.4</v>
      </c>
      <c r="H14" s="8"/>
      <c r="I14" s="8"/>
      <c r="J14" s="8">
        <v>8.1</v>
      </c>
      <c r="K14" s="9">
        <f>SUM(E14:J14)</f>
        <v>31.799999999999997</v>
      </c>
      <c r="L14" s="9"/>
      <c r="M14" s="9">
        <f>SUM(K13+K14-L14-L13)</f>
        <v>55.699999999999996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0"/>
      <c r="C16" s="20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08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08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O41"/>
  <sheetViews>
    <sheetView topLeftCell="A4" zoomScaleNormal="100" workbookViewId="0">
      <selection activeCell="B13" sqref="B13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75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16</v>
      </c>
      <c r="D10" s="228"/>
      <c r="E10" s="228"/>
      <c r="G10" s="18" t="s">
        <v>3</v>
      </c>
      <c r="H10" s="228">
        <v>10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206" t="s">
        <v>194</v>
      </c>
      <c r="C13" s="206" t="s">
        <v>148</v>
      </c>
      <c r="D13" s="9" t="s">
        <v>11</v>
      </c>
      <c r="E13" s="8">
        <v>9</v>
      </c>
      <c r="F13" s="8">
        <v>8.3000000000000007</v>
      </c>
      <c r="G13" s="8">
        <v>8.6</v>
      </c>
      <c r="H13" s="8"/>
      <c r="I13" s="8"/>
      <c r="J13" s="8"/>
      <c r="K13" s="9">
        <f>SUM(E13:J13)</f>
        <v>25.9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>
        <v>1.6</v>
      </c>
      <c r="F14" s="8">
        <v>1.3</v>
      </c>
      <c r="G14" s="8">
        <v>1.4</v>
      </c>
      <c r="H14" s="8"/>
      <c r="I14" s="8"/>
      <c r="J14" s="8">
        <v>1.9</v>
      </c>
      <c r="K14" s="9">
        <f>SUM(E14:J14)</f>
        <v>6.2000000000000011</v>
      </c>
      <c r="L14" s="9"/>
      <c r="M14" s="9">
        <f>SUM(K13+K14-L14-L13)</f>
        <v>32.1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0"/>
      <c r="C16" s="20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09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09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O41"/>
  <sheetViews>
    <sheetView topLeftCell="A4" zoomScaleNormal="100" workbookViewId="0">
      <selection activeCell="E18" sqref="E18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145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10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207" t="s">
        <v>195</v>
      </c>
      <c r="C13" s="207" t="s">
        <v>161</v>
      </c>
      <c r="D13" s="9" t="s">
        <v>11</v>
      </c>
      <c r="E13" s="8">
        <v>9.5</v>
      </c>
      <c r="F13" s="8">
        <v>7.7</v>
      </c>
      <c r="G13" s="8">
        <v>7.5</v>
      </c>
      <c r="H13" s="8"/>
      <c r="I13" s="8"/>
      <c r="J13" s="8"/>
      <c r="K13" s="9">
        <f>SUM(E13:J13)</f>
        <v>24.7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>
        <v>5.7</v>
      </c>
      <c r="F14" s="8">
        <v>4.4000000000000004</v>
      </c>
      <c r="G14" s="8">
        <v>4.2</v>
      </c>
      <c r="H14" s="8"/>
      <c r="I14" s="8"/>
      <c r="J14" s="8">
        <v>5.2</v>
      </c>
      <c r="K14" s="9">
        <f>SUM(E14:J14)</f>
        <v>19.5</v>
      </c>
      <c r="L14" s="9"/>
      <c r="M14" s="9">
        <f>SUM(K13+K14-L14-L13)</f>
        <v>44.2</v>
      </c>
      <c r="N14" s="13">
        <f>+RANK(+M14,$M$12:$M$41)</f>
        <v>2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08" t="s">
        <v>196</v>
      </c>
      <c r="C16" s="208" t="s">
        <v>36</v>
      </c>
      <c r="D16" s="9" t="s">
        <v>11</v>
      </c>
      <c r="E16" s="8">
        <v>9.1999999999999993</v>
      </c>
      <c r="F16" s="8">
        <v>7.1</v>
      </c>
      <c r="G16" s="8">
        <v>7.1</v>
      </c>
      <c r="H16" s="8"/>
      <c r="I16" s="8"/>
      <c r="J16" s="8"/>
      <c r="K16" s="9">
        <f>SUM(E16:J16)</f>
        <v>23.4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>
        <v>9.6</v>
      </c>
      <c r="F17" s="8">
        <v>7.4</v>
      </c>
      <c r="G17" s="8">
        <v>7.5</v>
      </c>
      <c r="H17" s="8"/>
      <c r="I17" s="8"/>
      <c r="J17" s="8">
        <v>7.8</v>
      </c>
      <c r="K17" s="9">
        <f>SUM(E17:J17)</f>
        <v>32.299999999999997</v>
      </c>
      <c r="L17" s="9"/>
      <c r="M17" s="9">
        <f>SUM(K16+K17-L17-L16)</f>
        <v>55.699999999999996</v>
      </c>
      <c r="N17" s="13">
        <f>+RANK(+M17,$M$12:$M$41)</f>
        <v>1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3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3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3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3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3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3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3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3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0A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0A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O41"/>
  <sheetViews>
    <sheetView topLeftCell="A23" zoomScaleNormal="100" workbookViewId="0">
      <selection activeCell="G35" sqref="G35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69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9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87" t="s">
        <v>169</v>
      </c>
      <c r="C13" s="187" t="s">
        <v>53</v>
      </c>
      <c r="D13" s="9" t="s">
        <v>11</v>
      </c>
      <c r="E13" s="8">
        <v>9.6</v>
      </c>
      <c r="F13" s="8">
        <v>7.7</v>
      </c>
      <c r="G13" s="8">
        <v>7.5</v>
      </c>
      <c r="H13" s="8"/>
      <c r="I13" s="8"/>
      <c r="J13" s="8"/>
      <c r="K13" s="9">
        <f>SUM(E13:J13)</f>
        <v>24.8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>
        <v>9.5</v>
      </c>
      <c r="F14" s="8">
        <v>6.4</v>
      </c>
      <c r="G14" s="8">
        <v>6.4</v>
      </c>
      <c r="H14" s="8"/>
      <c r="I14" s="8"/>
      <c r="J14" s="8">
        <v>5.6</v>
      </c>
      <c r="K14" s="9">
        <f>SUM(E14:J14)</f>
        <v>27.9</v>
      </c>
      <c r="L14" s="9"/>
      <c r="M14" s="9">
        <f>SUM(K13+K14-L14-L13)</f>
        <v>52.7</v>
      </c>
      <c r="N14" s="13">
        <f>+RANK(+M14,$M$12:$M$41)</f>
        <v>6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20" t="s">
        <v>177</v>
      </c>
      <c r="C16" s="188" t="s">
        <v>55</v>
      </c>
      <c r="D16" s="9" t="s">
        <v>11</v>
      </c>
      <c r="E16" s="8">
        <v>9.4</v>
      </c>
      <c r="F16" s="8">
        <v>8.1</v>
      </c>
      <c r="G16" s="8">
        <v>7.8</v>
      </c>
      <c r="H16" s="8"/>
      <c r="I16" s="8"/>
      <c r="J16" s="8"/>
      <c r="K16" s="9">
        <f>SUM(E16:J16)</f>
        <v>25.3</v>
      </c>
      <c r="L16" s="9"/>
      <c r="M16" s="9"/>
      <c r="N16" s="13"/>
    </row>
    <row r="17" spans="2:15" ht="21.95" customHeight="1" x14ac:dyDescent="0.25">
      <c r="B17" s="220"/>
      <c r="C17" s="20"/>
      <c r="D17" s="9" t="s">
        <v>12</v>
      </c>
      <c r="E17" s="8">
        <v>9.4</v>
      </c>
      <c r="F17" s="8">
        <v>7.6</v>
      </c>
      <c r="G17" s="8">
        <v>7.4</v>
      </c>
      <c r="H17" s="8"/>
      <c r="I17" s="8"/>
      <c r="J17" s="8">
        <v>5.9</v>
      </c>
      <c r="K17" s="9">
        <f>SUM(E17:J17)</f>
        <v>30.299999999999997</v>
      </c>
      <c r="L17" s="9"/>
      <c r="M17" s="9">
        <f>SUM(K16+K17-L17-L16)</f>
        <v>55.599999999999994</v>
      </c>
      <c r="N17" s="13">
        <f>+RANK(+M17,$M$12:$M$41)</f>
        <v>4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20" t="s">
        <v>178</v>
      </c>
      <c r="C19" s="189" t="s">
        <v>156</v>
      </c>
      <c r="D19" s="9" t="s">
        <v>11</v>
      </c>
      <c r="E19" s="8">
        <v>9</v>
      </c>
      <c r="F19" s="8">
        <v>7.8</v>
      </c>
      <c r="G19" s="8">
        <v>7.6</v>
      </c>
      <c r="H19" s="8"/>
      <c r="I19" s="8"/>
      <c r="J19" s="8"/>
      <c r="K19" s="9">
        <f>SUM(E19:J19)</f>
        <v>24.4</v>
      </c>
      <c r="L19" s="9"/>
      <c r="M19" s="9"/>
      <c r="N19" s="13"/>
    </row>
    <row r="20" spans="2:15" ht="21.95" customHeight="1" x14ac:dyDescent="0.25">
      <c r="B20" s="220"/>
      <c r="C20" s="20"/>
      <c r="D20" s="9" t="s">
        <v>12</v>
      </c>
      <c r="E20" s="8">
        <v>9.1</v>
      </c>
      <c r="F20" s="8">
        <v>6.1</v>
      </c>
      <c r="G20" s="8">
        <v>5.9</v>
      </c>
      <c r="H20" s="8"/>
      <c r="I20" s="8"/>
      <c r="J20" s="8">
        <v>7.1</v>
      </c>
      <c r="K20" s="9">
        <f>SUM(E20:J20)</f>
        <v>28.200000000000003</v>
      </c>
      <c r="L20" s="9"/>
      <c r="M20" s="9">
        <f>SUM(K19+K20-L20-L19)</f>
        <v>52.6</v>
      </c>
      <c r="N20" s="13">
        <f>+RANK(+M20,$M$12:$M$41)</f>
        <v>7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19" t="s">
        <v>179</v>
      </c>
      <c r="C22" s="190" t="s">
        <v>46</v>
      </c>
      <c r="D22" s="9" t="s">
        <v>11</v>
      </c>
      <c r="E22" s="8">
        <v>9.8000000000000007</v>
      </c>
      <c r="F22" s="8">
        <v>7.5</v>
      </c>
      <c r="G22" s="8">
        <v>7.4</v>
      </c>
      <c r="H22" s="8"/>
      <c r="I22" s="8"/>
      <c r="J22" s="8"/>
      <c r="K22" s="9">
        <f>SUM(E22:J22)</f>
        <v>24.700000000000003</v>
      </c>
      <c r="L22" s="9"/>
      <c r="M22" s="9"/>
      <c r="N22" s="13"/>
    </row>
    <row r="23" spans="2:15" ht="21.95" customHeight="1" x14ac:dyDescent="0.25">
      <c r="B23" s="220"/>
      <c r="C23" s="20"/>
      <c r="D23" s="9" t="s">
        <v>12</v>
      </c>
      <c r="E23" s="8">
        <v>9.4</v>
      </c>
      <c r="F23" s="8">
        <v>7.3</v>
      </c>
      <c r="G23" s="8">
        <v>7.6</v>
      </c>
      <c r="H23" s="8"/>
      <c r="I23" s="8"/>
      <c r="J23" s="8">
        <v>7.1</v>
      </c>
      <c r="K23" s="9">
        <f>SUM(E23:J23)</f>
        <v>31.4</v>
      </c>
      <c r="L23" s="9"/>
      <c r="M23" s="9">
        <f>SUM(K22+K23-L23-L22)</f>
        <v>56.1</v>
      </c>
      <c r="N23" s="13">
        <f>+RANK(+M23,$M$12:$M$41)</f>
        <v>3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20" t="s">
        <v>180</v>
      </c>
      <c r="C25" s="191" t="s">
        <v>46</v>
      </c>
      <c r="D25" s="9" t="s">
        <v>11</v>
      </c>
      <c r="E25" s="8">
        <v>9.6</v>
      </c>
      <c r="F25" s="8">
        <v>7.7</v>
      </c>
      <c r="G25" s="8">
        <v>8</v>
      </c>
      <c r="H25" s="8"/>
      <c r="I25" s="8"/>
      <c r="J25" s="8"/>
      <c r="K25" s="9">
        <f>SUM(E25:J25)</f>
        <v>25.3</v>
      </c>
      <c r="L25" s="9">
        <v>2</v>
      </c>
      <c r="M25" s="9"/>
      <c r="N25" s="13"/>
    </row>
    <row r="26" spans="2:15" ht="21.95" customHeight="1" x14ac:dyDescent="0.25">
      <c r="B26" s="220"/>
      <c r="C26" s="20"/>
      <c r="D26" s="9" t="s">
        <v>12</v>
      </c>
      <c r="E26" s="8">
        <v>9.4</v>
      </c>
      <c r="F26" s="8">
        <v>7.4</v>
      </c>
      <c r="G26" s="8">
        <v>7.7</v>
      </c>
      <c r="H26" s="8"/>
      <c r="I26" s="8"/>
      <c r="J26" s="8">
        <v>5.8</v>
      </c>
      <c r="K26" s="9">
        <f>SUM(E26:J26)</f>
        <v>30.3</v>
      </c>
      <c r="L26" s="9"/>
      <c r="M26" s="9">
        <f>SUM(K25+K26-L26-L25)</f>
        <v>53.6</v>
      </c>
      <c r="N26" s="13">
        <f>+RANK(+M26,$M$12:$M$41)</f>
        <v>5</v>
      </c>
    </row>
    <row r="27" spans="2:15" ht="16.5" customHeight="1" x14ac:dyDescent="0.25">
      <c r="B27" s="24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20" t="s">
        <v>181</v>
      </c>
      <c r="C28" s="192" t="s">
        <v>46</v>
      </c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20" t="s">
        <v>212</v>
      </c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8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20" t="s">
        <v>182</v>
      </c>
      <c r="C31" s="193" t="s">
        <v>46</v>
      </c>
      <c r="D31" s="9" t="s">
        <v>11</v>
      </c>
      <c r="E31" s="8">
        <v>9.4</v>
      </c>
      <c r="F31" s="8">
        <v>8.3000000000000007</v>
      </c>
      <c r="G31" s="8">
        <v>8</v>
      </c>
      <c r="H31" s="8"/>
      <c r="I31" s="8"/>
      <c r="J31" s="8"/>
      <c r="K31" s="9">
        <f>SUM(E31:J31)</f>
        <v>25.700000000000003</v>
      </c>
      <c r="L31" s="9"/>
      <c r="M31" s="9"/>
      <c r="N31" s="13"/>
    </row>
    <row r="32" spans="2:15" ht="21.95" customHeight="1" x14ac:dyDescent="0.25">
      <c r="B32" s="220"/>
      <c r="C32" s="20"/>
      <c r="D32" s="9" t="s">
        <v>12</v>
      </c>
      <c r="E32" s="8">
        <v>9.6</v>
      </c>
      <c r="F32" s="8">
        <v>7.4</v>
      </c>
      <c r="G32" s="8">
        <v>7.3</v>
      </c>
      <c r="H32" s="8"/>
      <c r="I32" s="8"/>
      <c r="J32" s="8">
        <v>6.4</v>
      </c>
      <c r="K32" s="9">
        <f>SUM(E32:J32)</f>
        <v>30.700000000000003</v>
      </c>
      <c r="L32" s="9"/>
      <c r="M32" s="9">
        <f>SUM(K31+K32-L32-L31)</f>
        <v>56.400000000000006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20" t="s">
        <v>183</v>
      </c>
      <c r="C34" s="20"/>
      <c r="D34" s="9" t="s">
        <v>11</v>
      </c>
      <c r="E34" s="8">
        <v>9.8000000000000007</v>
      </c>
      <c r="F34" s="8">
        <v>8</v>
      </c>
      <c r="G34" s="8">
        <v>7.8</v>
      </c>
      <c r="H34" s="8"/>
      <c r="I34" s="8"/>
      <c r="J34" s="8"/>
      <c r="K34" s="9">
        <f>SUM(E34:J34)</f>
        <v>25.6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>
        <v>10</v>
      </c>
      <c r="F35" s="8">
        <v>7.4</v>
      </c>
      <c r="G35" s="8">
        <v>7.3</v>
      </c>
      <c r="H35" s="8"/>
      <c r="I35" s="8"/>
      <c r="J35" s="8">
        <v>6.4</v>
      </c>
      <c r="K35" s="9">
        <f>SUM(E35:J35)</f>
        <v>31.1</v>
      </c>
      <c r="L35" s="9"/>
      <c r="M35" s="9">
        <f>SUM(K34+K35-L35-L34)</f>
        <v>56.7</v>
      </c>
      <c r="N35" s="13">
        <f>+RANK(+M35,$M$12:$M$41)</f>
        <v>1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8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8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0B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0B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O41"/>
  <sheetViews>
    <sheetView zoomScaleNormal="100" workbookViewId="0">
      <selection activeCell="J15" sqref="J15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69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16</v>
      </c>
      <c r="D10" s="228"/>
      <c r="E10" s="228"/>
      <c r="G10" s="18" t="s">
        <v>3</v>
      </c>
      <c r="H10" s="228">
        <v>9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94" t="s">
        <v>184</v>
      </c>
      <c r="C13" s="194" t="s">
        <v>46</v>
      </c>
      <c r="D13" s="9" t="s">
        <v>11</v>
      </c>
      <c r="E13" s="8">
        <v>9.8000000000000007</v>
      </c>
      <c r="F13" s="8">
        <v>8</v>
      </c>
      <c r="G13" s="8">
        <v>8</v>
      </c>
      <c r="H13" s="8"/>
      <c r="I13" s="8"/>
      <c r="J13" s="8"/>
      <c r="K13" s="9">
        <f>SUM(E13:J13)</f>
        <v>25.8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>
        <v>9.8000000000000007</v>
      </c>
      <c r="F14" s="8">
        <v>7.5</v>
      </c>
      <c r="G14" s="8">
        <v>7.4</v>
      </c>
      <c r="H14" s="8"/>
      <c r="I14" s="8"/>
      <c r="J14" s="8">
        <v>6.7</v>
      </c>
      <c r="K14" s="9">
        <f>SUM(E14:J14)</f>
        <v>31.400000000000002</v>
      </c>
      <c r="L14" s="9"/>
      <c r="M14" s="9">
        <f>SUM(K13+K14-L14-L13)</f>
        <v>57.2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0"/>
      <c r="C16" s="20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0C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0C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O41"/>
  <sheetViews>
    <sheetView topLeftCell="A16" zoomScaleNormal="100" workbookViewId="0">
      <selection activeCell="L26" sqref="L26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75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9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95" t="s">
        <v>185</v>
      </c>
      <c r="C13" s="195" t="s">
        <v>39</v>
      </c>
      <c r="D13" s="9" t="s">
        <v>11</v>
      </c>
      <c r="E13" s="8">
        <v>9.6999999999999993</v>
      </c>
      <c r="F13" s="8">
        <v>8.3000000000000007</v>
      </c>
      <c r="G13" s="8">
        <v>8</v>
      </c>
      <c r="H13" s="8"/>
      <c r="I13" s="8"/>
      <c r="J13" s="8"/>
      <c r="K13" s="9">
        <f>SUM(E13:J13)</f>
        <v>26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>
        <v>9.6</v>
      </c>
      <c r="F14" s="8">
        <v>7.6</v>
      </c>
      <c r="G14" s="8">
        <v>7.5</v>
      </c>
      <c r="H14" s="8"/>
      <c r="I14" s="8"/>
      <c r="J14" s="8">
        <v>6.6</v>
      </c>
      <c r="K14" s="9">
        <f>SUM(E14:J14)</f>
        <v>31.299999999999997</v>
      </c>
      <c r="L14" s="9"/>
      <c r="M14" s="9">
        <f>SUM(K13+K14-L14-L13)</f>
        <v>57.3</v>
      </c>
      <c r="N14" s="13">
        <f>+RANK(+M14,$M$12:$M$41)</f>
        <v>2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196" t="s">
        <v>186</v>
      </c>
      <c r="C16" s="196" t="s">
        <v>46</v>
      </c>
      <c r="D16" s="9" t="s">
        <v>11</v>
      </c>
      <c r="E16" s="8">
        <v>10</v>
      </c>
      <c r="F16" s="8">
        <v>8.6</v>
      </c>
      <c r="G16" s="8">
        <v>8.3000000000000007</v>
      </c>
      <c r="H16" s="8"/>
      <c r="I16" s="8"/>
      <c r="J16" s="8"/>
      <c r="K16" s="9">
        <f>SUM(E16:J16)</f>
        <v>26.900000000000002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>
        <v>9.6</v>
      </c>
      <c r="F17" s="8">
        <v>7.6</v>
      </c>
      <c r="G17" s="8">
        <v>7.7</v>
      </c>
      <c r="H17" s="8"/>
      <c r="I17" s="8"/>
      <c r="J17" s="8">
        <v>7.1</v>
      </c>
      <c r="K17" s="9">
        <f>SUM(E17:J17)</f>
        <v>32</v>
      </c>
      <c r="L17" s="9"/>
      <c r="M17" s="9">
        <f>SUM(K16+K17-L17-L16)</f>
        <v>58.900000000000006</v>
      </c>
      <c r="N17" s="13">
        <f>+RANK(+M17,$M$12:$M$41)</f>
        <v>1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198" t="s">
        <v>187</v>
      </c>
      <c r="C19" s="197" t="s">
        <v>68</v>
      </c>
      <c r="D19" s="9" t="s">
        <v>11</v>
      </c>
      <c r="E19" s="8">
        <v>9.1999999999999993</v>
      </c>
      <c r="F19" s="8">
        <v>7.2</v>
      </c>
      <c r="G19" s="8">
        <v>7.2</v>
      </c>
      <c r="H19" s="8"/>
      <c r="I19" s="8"/>
      <c r="J19" s="8"/>
      <c r="K19" s="9">
        <f>SUM(E19:J19)</f>
        <v>23.599999999999998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>
        <v>4.5</v>
      </c>
      <c r="F20" s="8">
        <v>3.5</v>
      </c>
      <c r="G20" s="8">
        <v>3.6</v>
      </c>
      <c r="H20" s="8"/>
      <c r="I20" s="8"/>
      <c r="J20" s="8">
        <v>2.8</v>
      </c>
      <c r="K20" s="9">
        <f>SUM(E20:J20)</f>
        <v>14.399999999999999</v>
      </c>
      <c r="L20" s="9"/>
      <c r="M20" s="9">
        <f>SUM(K19+K20-L20-L19)</f>
        <v>38</v>
      </c>
      <c r="N20" s="13">
        <f>+RANK(+M20,$M$12:$M$41)</f>
        <v>4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199" t="s">
        <v>188</v>
      </c>
      <c r="C22" s="199" t="s">
        <v>36</v>
      </c>
      <c r="D22" s="9" t="s">
        <v>11</v>
      </c>
      <c r="E22" s="8">
        <v>9.5</v>
      </c>
      <c r="F22" s="8">
        <v>6.9</v>
      </c>
      <c r="G22" s="8">
        <v>7</v>
      </c>
      <c r="H22" s="8"/>
      <c r="I22" s="8"/>
      <c r="J22" s="8"/>
      <c r="K22" s="9">
        <f>SUM(E22:J22)</f>
        <v>23.4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>
        <v>8.6</v>
      </c>
      <c r="F23" s="8">
        <v>6.5</v>
      </c>
      <c r="G23" s="8">
        <v>6.5</v>
      </c>
      <c r="H23" s="8"/>
      <c r="I23" s="8"/>
      <c r="J23" s="8">
        <v>5.4</v>
      </c>
      <c r="K23" s="9">
        <f>SUM(E23:J23)</f>
        <v>27</v>
      </c>
      <c r="L23" s="9"/>
      <c r="M23" s="9">
        <f>SUM(K22+K23-L23-L22)</f>
        <v>50.4</v>
      </c>
      <c r="N23" s="13">
        <f>+RANK(+M23,$M$12:$M$41)</f>
        <v>3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0" t="s">
        <v>189</v>
      </c>
      <c r="C25" s="200" t="s">
        <v>55</v>
      </c>
      <c r="D25" s="9" t="s">
        <v>11</v>
      </c>
      <c r="E25" s="8">
        <v>9.5</v>
      </c>
      <c r="F25" s="8">
        <v>7.4</v>
      </c>
      <c r="G25" s="8">
        <v>7.3</v>
      </c>
      <c r="H25" s="8"/>
      <c r="I25" s="8"/>
      <c r="J25" s="8"/>
      <c r="K25" s="9">
        <f>SUM(E25:J25)</f>
        <v>24.2</v>
      </c>
      <c r="L25" s="9">
        <v>2</v>
      </c>
      <c r="M25" s="9"/>
      <c r="N25" s="13"/>
    </row>
    <row r="26" spans="2:15" ht="21.95" customHeight="1" x14ac:dyDescent="0.25">
      <c r="B26" s="20"/>
      <c r="C26" s="20"/>
      <c r="D26" s="9" t="s">
        <v>12</v>
      </c>
      <c r="E26" s="8">
        <v>1.8</v>
      </c>
      <c r="F26" s="8">
        <v>1.5</v>
      </c>
      <c r="G26" s="8">
        <v>1.4</v>
      </c>
      <c r="H26" s="8"/>
      <c r="I26" s="8"/>
      <c r="J26" s="8">
        <v>1.2</v>
      </c>
      <c r="K26" s="9">
        <f>SUM(E26:J26)</f>
        <v>5.8999999999999995</v>
      </c>
      <c r="L26" s="9"/>
      <c r="M26" s="9">
        <f>SUM(K25+K26-L26-L25)</f>
        <v>28.099999999999998</v>
      </c>
      <c r="N26" s="13">
        <f>+RANK(+M26,$M$12:$M$41)</f>
        <v>5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1"/>
      <c r="C28" s="201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6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6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6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6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6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0D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0D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O41"/>
  <sheetViews>
    <sheetView topLeftCell="A4" zoomScaleNormal="100" workbookViewId="0">
      <selection activeCell="E15" sqref="E15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75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16</v>
      </c>
      <c r="D10" s="228"/>
      <c r="E10" s="228"/>
      <c r="G10" s="18" t="s">
        <v>3</v>
      </c>
      <c r="H10" s="228">
        <v>9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202" t="s">
        <v>190</v>
      </c>
      <c r="C13" s="202" t="s">
        <v>36</v>
      </c>
      <c r="D13" s="9" t="s">
        <v>11</v>
      </c>
      <c r="E13" s="8">
        <v>9.6999999999999993</v>
      </c>
      <c r="F13" s="8">
        <v>7.3</v>
      </c>
      <c r="G13" s="8">
        <v>7.3</v>
      </c>
      <c r="H13" s="8"/>
      <c r="I13" s="8"/>
      <c r="J13" s="8"/>
      <c r="K13" s="9">
        <f>SUM(E13:J13)</f>
        <v>24.3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>
        <v>4.9000000000000004</v>
      </c>
      <c r="F14" s="8">
        <v>3.6</v>
      </c>
      <c r="G14" s="8">
        <v>3.5</v>
      </c>
      <c r="H14" s="8"/>
      <c r="I14" s="8"/>
      <c r="J14" s="8">
        <v>2.8</v>
      </c>
      <c r="K14" s="9">
        <f>SUM(E14:J14)</f>
        <v>14.8</v>
      </c>
      <c r="L14" s="9"/>
      <c r="M14" s="9">
        <f>SUM(K13+K14-L14-L13)</f>
        <v>39.1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0"/>
      <c r="C16" s="20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0E00-000000000000}">
      <formula1>0</formula1>
      <formula2>20</formula2>
    </dataValidation>
    <dataValidation type="decimal" allowBlank="1" showInputMessage="1" showErrorMessage="1" sqref="J39 J36 J33 J30 J27 J24 J21 J18 J15 E13:I41" xr:uid="{00000000-0002-0000-0E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O41"/>
  <sheetViews>
    <sheetView topLeftCell="A7" zoomScaleNormal="100" workbookViewId="0">
      <selection activeCell="G18" sqref="G18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145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9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203" t="s">
        <v>191</v>
      </c>
      <c r="C13" s="203" t="s">
        <v>97</v>
      </c>
      <c r="D13" s="9" t="s">
        <v>11</v>
      </c>
      <c r="E13" s="8">
        <v>9.4</v>
      </c>
      <c r="F13" s="8">
        <v>7.6</v>
      </c>
      <c r="G13" s="8">
        <v>7.3</v>
      </c>
      <c r="H13" s="8"/>
      <c r="I13" s="8"/>
      <c r="J13" s="8"/>
      <c r="K13" s="9">
        <f>SUM(E13:J13)</f>
        <v>24.3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>
        <v>9.5</v>
      </c>
      <c r="F14" s="8">
        <v>7.1</v>
      </c>
      <c r="G14" s="8">
        <v>7</v>
      </c>
      <c r="H14" s="8"/>
      <c r="I14" s="8"/>
      <c r="J14" s="8">
        <v>6</v>
      </c>
      <c r="K14" s="9">
        <f>SUM(E14:J14)</f>
        <v>29.6</v>
      </c>
      <c r="L14" s="9"/>
      <c r="M14" s="9">
        <f>SUM(K13+K14-L14-L13)</f>
        <v>53.900000000000006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20" t="s">
        <v>192</v>
      </c>
      <c r="C16" s="220" t="s">
        <v>55</v>
      </c>
      <c r="D16" s="9" t="s">
        <v>11</v>
      </c>
      <c r="E16" s="8">
        <v>2.8</v>
      </c>
      <c r="F16" s="8">
        <v>2.2999999999999998</v>
      </c>
      <c r="G16" s="8">
        <v>2.2000000000000002</v>
      </c>
      <c r="H16" s="8"/>
      <c r="I16" s="8"/>
      <c r="J16" s="8"/>
      <c r="K16" s="9">
        <f>SUM(E16:J16)</f>
        <v>7.3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>
        <v>8.6</v>
      </c>
      <c r="F17" s="8">
        <v>6.5</v>
      </c>
      <c r="G17" s="8">
        <v>6.6</v>
      </c>
      <c r="H17" s="8"/>
      <c r="I17" s="8"/>
      <c r="J17" s="8">
        <v>3.5</v>
      </c>
      <c r="K17" s="9">
        <f>SUM(E17:J17)</f>
        <v>25.2</v>
      </c>
      <c r="L17" s="9"/>
      <c r="M17" s="9">
        <f>SUM(K16+K17-L17-L16)</f>
        <v>32.5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4"/>
      <c r="C19" s="204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3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3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3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3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3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3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3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3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0F00-000000000000}">
      <formula1>0</formula1>
      <formula2>20</formula2>
    </dataValidation>
    <dataValidation type="decimal" allowBlank="1" showInputMessage="1" showErrorMessage="1" sqref="J39 J36 J33 J30 J27 J24 J21 J18 J15 E13:I41" xr:uid="{00000000-0002-0000-0F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O41"/>
  <sheetViews>
    <sheetView topLeftCell="A16" zoomScaleNormal="100" workbookViewId="0">
      <selection activeCell="B27" sqref="B27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151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8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66" t="s">
        <v>152</v>
      </c>
      <c r="C13" s="166" t="s">
        <v>148</v>
      </c>
      <c r="D13" s="9" t="s">
        <v>11</v>
      </c>
      <c r="E13" s="8">
        <v>9.6999999999999993</v>
      </c>
      <c r="F13" s="8">
        <v>7.7</v>
      </c>
      <c r="G13" s="8">
        <v>7.7</v>
      </c>
      <c r="H13" s="8"/>
      <c r="I13" s="8"/>
      <c r="J13" s="8"/>
      <c r="K13" s="9">
        <f>SUM(E13:J13)</f>
        <v>25.099999999999998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>
        <v>9.6999999999999993</v>
      </c>
      <c r="F14" s="8">
        <v>7.5</v>
      </c>
      <c r="G14" s="8">
        <v>7.8</v>
      </c>
      <c r="H14" s="8"/>
      <c r="I14" s="8"/>
      <c r="J14" s="8">
        <v>5.2</v>
      </c>
      <c r="K14" s="9">
        <f>SUM(E14:J14)</f>
        <v>30.2</v>
      </c>
      <c r="L14" s="9"/>
      <c r="M14" s="9">
        <f>SUM(K13+K14-L14-L13)</f>
        <v>55.3</v>
      </c>
      <c r="N14" s="13">
        <f>+RANK(+M14,$M$12:$M$41)</f>
        <v>2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167" t="s">
        <v>153</v>
      </c>
      <c r="C16" s="167" t="s">
        <v>46</v>
      </c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 t="s">
        <v>212</v>
      </c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5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168" t="s">
        <v>154</v>
      </c>
      <c r="C19" s="168" t="s">
        <v>46</v>
      </c>
      <c r="D19" s="9" t="s">
        <v>11</v>
      </c>
      <c r="E19" s="8">
        <v>9.9</v>
      </c>
      <c r="F19" s="8">
        <v>8.1999999999999993</v>
      </c>
      <c r="G19" s="8">
        <v>8.3000000000000007</v>
      </c>
      <c r="H19" s="8"/>
      <c r="I19" s="8"/>
      <c r="J19" s="8"/>
      <c r="K19" s="9">
        <f>SUM(E19:J19)</f>
        <v>26.400000000000002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>
        <v>9.6</v>
      </c>
      <c r="F20" s="8">
        <v>7.8</v>
      </c>
      <c r="G20" s="8">
        <v>8.1</v>
      </c>
      <c r="H20" s="8"/>
      <c r="I20" s="8"/>
      <c r="J20" s="8">
        <v>5.3</v>
      </c>
      <c r="K20" s="9">
        <f>SUM(E20:J20)</f>
        <v>30.8</v>
      </c>
      <c r="L20" s="9"/>
      <c r="M20" s="9">
        <f>SUM(K19+K20-L20-L19)</f>
        <v>57.2</v>
      </c>
      <c r="N20" s="13">
        <f>+RANK(+M20,$M$12:$M$41)</f>
        <v>1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169" t="s">
        <v>155</v>
      </c>
      <c r="C22" s="169" t="s">
        <v>156</v>
      </c>
      <c r="D22" s="9" t="s">
        <v>11</v>
      </c>
      <c r="E22" s="8">
        <v>9.3000000000000007</v>
      </c>
      <c r="F22" s="8">
        <v>7.2</v>
      </c>
      <c r="G22" s="8">
        <v>7.5</v>
      </c>
      <c r="H22" s="8"/>
      <c r="I22" s="8"/>
      <c r="J22" s="8"/>
      <c r="K22" s="9">
        <f>SUM(E22:J22)</f>
        <v>24</v>
      </c>
      <c r="L22" s="9">
        <v>2</v>
      </c>
      <c r="M22" s="9"/>
      <c r="N22" s="13"/>
    </row>
    <row r="23" spans="2:15" ht="21.95" customHeight="1" x14ac:dyDescent="0.25">
      <c r="B23" s="20"/>
      <c r="C23" s="20"/>
      <c r="D23" s="9" t="s">
        <v>12</v>
      </c>
      <c r="E23" s="8">
        <v>8.6999999999999993</v>
      </c>
      <c r="F23" s="8">
        <v>7.3</v>
      </c>
      <c r="G23" s="8">
        <v>7.1</v>
      </c>
      <c r="H23" s="8"/>
      <c r="I23" s="8"/>
      <c r="J23" s="8">
        <v>5.4</v>
      </c>
      <c r="K23" s="9">
        <f>SUM(E23:J23)</f>
        <v>28.5</v>
      </c>
      <c r="L23" s="9"/>
      <c r="M23" s="9">
        <f>SUM(K22+K23-L23-L22)</f>
        <v>50.5</v>
      </c>
      <c r="N23" s="13">
        <f>+RANK(+M23,$M$12:$M$41)</f>
        <v>4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 t="s">
        <v>214</v>
      </c>
      <c r="C25" s="20"/>
      <c r="D25" s="9" t="s">
        <v>11</v>
      </c>
      <c r="E25" s="8">
        <v>9.3000000000000007</v>
      </c>
      <c r="F25" s="8">
        <v>7.8</v>
      </c>
      <c r="G25" s="8">
        <v>7.9</v>
      </c>
      <c r="H25" s="8"/>
      <c r="I25" s="8"/>
      <c r="J25" s="8"/>
      <c r="K25" s="9">
        <f>SUM(E25:J25)</f>
        <v>25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>
        <v>9.1999999999999993</v>
      </c>
      <c r="F26" s="8">
        <v>7.6</v>
      </c>
      <c r="G26" s="8">
        <v>7.5</v>
      </c>
      <c r="H26" s="8"/>
      <c r="I26" s="8"/>
      <c r="J26" s="8">
        <v>6</v>
      </c>
      <c r="K26" s="9">
        <f>SUM(E26:J26)</f>
        <v>30.299999999999997</v>
      </c>
      <c r="L26" s="9"/>
      <c r="M26" s="9">
        <f>SUM(K25+K26-L26-L25)</f>
        <v>55.3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5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5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5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5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5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1000-000000000000}">
      <formula1>0</formula1>
      <formula2>20</formula2>
    </dataValidation>
    <dataValidation type="decimal" allowBlank="1" showInputMessage="1" showErrorMessage="1" sqref="J39 J36 J33 J30 J27 J24 J21 J18 J15 E13:I41" xr:uid="{00000000-0002-0000-10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B6861-09EB-4514-A1EF-113362A405E4}">
  <dimension ref="B2:O41"/>
  <sheetViews>
    <sheetView topLeftCell="A7" zoomScaleNormal="100" workbookViewId="0">
      <selection activeCell="L18" sqref="L18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151</v>
      </c>
      <c r="I8" s="227"/>
      <c r="J8" s="227"/>
      <c r="K8" s="3"/>
      <c r="L8" s="3"/>
    </row>
    <row r="9" spans="2:15" ht="12.95" customHeight="1" x14ac:dyDescent="0.25">
      <c r="E9" s="3"/>
      <c r="F9" s="221"/>
      <c r="G9" s="221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16</v>
      </c>
      <c r="D10" s="228"/>
      <c r="E10" s="228"/>
      <c r="G10" s="221" t="s">
        <v>3</v>
      </c>
      <c r="H10" s="228">
        <v>8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221"/>
      <c r="H11" s="4"/>
      <c r="I11" s="7"/>
      <c r="J11" s="7"/>
      <c r="L11" s="221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220" t="s">
        <v>157</v>
      </c>
      <c r="C13" s="220" t="s">
        <v>128</v>
      </c>
      <c r="D13" s="9" t="s">
        <v>11</v>
      </c>
      <c r="E13" s="8">
        <v>9.8000000000000007</v>
      </c>
      <c r="F13" s="8">
        <v>7.8</v>
      </c>
      <c r="G13" s="8">
        <v>7.5</v>
      </c>
      <c r="H13" s="8"/>
      <c r="I13" s="8"/>
      <c r="J13" s="8"/>
      <c r="K13" s="9">
        <f>SUM(E13:J13)</f>
        <v>25.1</v>
      </c>
      <c r="L13" s="9"/>
      <c r="M13" s="9"/>
      <c r="N13" s="13"/>
    </row>
    <row r="14" spans="2:15" ht="21.95" customHeight="1" x14ac:dyDescent="0.25">
      <c r="B14" s="220"/>
      <c r="C14" s="220"/>
      <c r="D14" s="9" t="s">
        <v>12</v>
      </c>
      <c r="E14" s="8">
        <v>9.6</v>
      </c>
      <c r="F14" s="8">
        <v>7.4</v>
      </c>
      <c r="G14" s="8">
        <v>7.1</v>
      </c>
      <c r="H14" s="8"/>
      <c r="I14" s="8"/>
      <c r="J14" s="8">
        <v>5.4</v>
      </c>
      <c r="K14" s="9">
        <f>SUM(E14:J14)</f>
        <v>29.5</v>
      </c>
      <c r="L14" s="9"/>
      <c r="M14" s="9">
        <f>SUM(K13+K14-L14-L13)</f>
        <v>54.6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20" t="s">
        <v>127</v>
      </c>
      <c r="C16" s="220" t="s">
        <v>128</v>
      </c>
      <c r="D16" s="9" t="s">
        <v>11</v>
      </c>
      <c r="E16" s="8">
        <v>9.5</v>
      </c>
      <c r="F16" s="8">
        <v>6.4</v>
      </c>
      <c r="G16" s="8">
        <v>6.7</v>
      </c>
      <c r="H16" s="8"/>
      <c r="I16" s="8"/>
      <c r="J16" s="8"/>
      <c r="K16" s="9">
        <f>SUM(E16:J16)</f>
        <v>22.6</v>
      </c>
      <c r="L16" s="9">
        <v>4</v>
      </c>
      <c r="M16" s="9"/>
      <c r="N16" s="13"/>
    </row>
    <row r="17" spans="2:15" ht="21.95" customHeight="1" x14ac:dyDescent="0.25">
      <c r="B17" s="220"/>
      <c r="C17" s="220"/>
      <c r="D17" s="9" t="s">
        <v>12</v>
      </c>
      <c r="E17" s="8">
        <v>9.5</v>
      </c>
      <c r="F17" s="8">
        <v>6.6</v>
      </c>
      <c r="G17" s="8">
        <v>6.6</v>
      </c>
      <c r="H17" s="8"/>
      <c r="I17" s="8"/>
      <c r="J17" s="8">
        <v>3.1</v>
      </c>
      <c r="K17" s="9">
        <f>SUM(E17:J17)</f>
        <v>25.800000000000004</v>
      </c>
      <c r="L17" s="9">
        <v>2</v>
      </c>
      <c r="M17" s="9">
        <f>SUM(K16+K17-L17-L16)</f>
        <v>42.400000000000006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20"/>
      <c r="C19" s="2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20"/>
      <c r="C20" s="2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3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20"/>
      <c r="C22" s="2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20"/>
      <c r="C23" s="2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3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20"/>
      <c r="C25" s="2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20"/>
      <c r="C26" s="2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3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20"/>
      <c r="C28" s="2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20"/>
      <c r="C29" s="2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3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20"/>
      <c r="C31" s="2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20"/>
      <c r="C32" s="2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3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20"/>
      <c r="C34" s="2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20"/>
      <c r="C35" s="2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3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3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3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37F68E63-7087-40A0-B418-E45BE17B0413}">
      <formula1>0</formula1>
      <formula2>20</formula2>
    </dataValidation>
    <dataValidation type="decimal" allowBlank="1" showInputMessage="1" showErrorMessage="1" sqref="J39 J36 J33 J30 J27 J24 J21 J18 J15 E13:I41" xr:uid="{353133CF-220F-4F8F-9E1A-AEA51E8A26A6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41"/>
  <sheetViews>
    <sheetView topLeftCell="A26" zoomScaleNormal="100" workbookViewId="0">
      <selection activeCell="E25" sqref="E25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69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6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28" t="s">
        <v>100</v>
      </c>
      <c r="C13" s="127" t="s">
        <v>53</v>
      </c>
      <c r="D13" s="9" t="s">
        <v>11</v>
      </c>
      <c r="E13" s="8">
        <v>9.6999999999999993</v>
      </c>
      <c r="F13" s="8">
        <v>8</v>
      </c>
      <c r="G13" s="8">
        <v>8.1</v>
      </c>
      <c r="H13" s="8"/>
      <c r="I13" s="8"/>
      <c r="J13" s="8"/>
      <c r="K13" s="9">
        <f>SUM(E13:J13)</f>
        <v>25.799999999999997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25.799999999999997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19" t="s">
        <v>110</v>
      </c>
      <c r="C16" s="220" t="s">
        <v>53</v>
      </c>
      <c r="D16" s="9" t="s">
        <v>11</v>
      </c>
      <c r="E16" s="8">
        <v>7.3</v>
      </c>
      <c r="F16" s="8">
        <v>7</v>
      </c>
      <c r="G16" s="8">
        <v>9.1</v>
      </c>
      <c r="H16" s="8"/>
      <c r="I16" s="8"/>
      <c r="J16" s="8"/>
      <c r="K16" s="9">
        <f>SUM(E16:J16)</f>
        <v>23.4</v>
      </c>
      <c r="L16" s="9"/>
      <c r="M16" s="9"/>
      <c r="N16" s="13"/>
    </row>
    <row r="17" spans="2:15" ht="21.95" customHeight="1" x14ac:dyDescent="0.25">
      <c r="B17" s="220"/>
      <c r="C17" s="2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23.4</v>
      </c>
      <c r="N17" s="13">
        <f>+RANK(+M17,$M$12:$M$41)</f>
        <v>7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20" t="s">
        <v>111</v>
      </c>
      <c r="C19" s="220" t="s">
        <v>13</v>
      </c>
      <c r="D19" s="9" t="s">
        <v>11</v>
      </c>
      <c r="E19" s="8">
        <v>9.1999999999999993</v>
      </c>
      <c r="F19" s="8">
        <v>6.9</v>
      </c>
      <c r="G19" s="8">
        <v>6.9</v>
      </c>
      <c r="H19" s="8"/>
      <c r="I19" s="8"/>
      <c r="J19" s="8"/>
      <c r="K19" s="9">
        <f>SUM(E19:J19)</f>
        <v>23</v>
      </c>
      <c r="L19" s="9"/>
      <c r="M19" s="9"/>
      <c r="N19" s="13"/>
    </row>
    <row r="20" spans="2:15" ht="21.95" customHeight="1" x14ac:dyDescent="0.25">
      <c r="B20" s="220"/>
      <c r="C20" s="2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23</v>
      </c>
      <c r="N20" s="13">
        <f>+RANK(+M20,$M$12:$M$41)</f>
        <v>8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20" t="s">
        <v>112</v>
      </c>
      <c r="C22" s="220" t="s">
        <v>46</v>
      </c>
      <c r="D22" s="9" t="s">
        <v>11</v>
      </c>
      <c r="E22" s="8">
        <v>9</v>
      </c>
      <c r="F22" s="8">
        <v>7.7</v>
      </c>
      <c r="G22" s="8">
        <v>8</v>
      </c>
      <c r="H22" s="8"/>
      <c r="I22" s="8"/>
      <c r="J22" s="8"/>
      <c r="K22" s="9">
        <f>SUM(E22:J22)</f>
        <v>24.7</v>
      </c>
      <c r="L22" s="9"/>
      <c r="M22" s="9"/>
      <c r="N22" s="13"/>
    </row>
    <row r="23" spans="2:15" ht="21.95" customHeight="1" x14ac:dyDescent="0.25">
      <c r="B23" s="220"/>
      <c r="C23" s="2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24.7</v>
      </c>
      <c r="N23" s="13">
        <f>+RANK(+M23,$M$12:$M$41)</f>
        <v>4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20" t="s">
        <v>113</v>
      </c>
      <c r="C25" s="220" t="s">
        <v>53</v>
      </c>
      <c r="D25" s="9" t="s">
        <v>11</v>
      </c>
      <c r="E25" s="8">
        <v>9.1999999999999993</v>
      </c>
      <c r="F25" s="8">
        <v>8.1999999999999993</v>
      </c>
      <c r="G25" s="8">
        <v>7.9</v>
      </c>
      <c r="H25" s="8"/>
      <c r="I25" s="8"/>
      <c r="J25" s="8"/>
      <c r="K25" s="9">
        <f>SUM(E25:J25)</f>
        <v>25.299999999999997</v>
      </c>
      <c r="L25" s="9"/>
      <c r="M25" s="9"/>
      <c r="N25" s="13"/>
    </row>
    <row r="26" spans="2:15" ht="21.95" customHeight="1" x14ac:dyDescent="0.25">
      <c r="B26" s="220"/>
      <c r="C26" s="2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25.299999999999997</v>
      </c>
      <c r="N26" s="13">
        <f>+RANK(+M26,$M$12:$M$41)</f>
        <v>2</v>
      </c>
    </row>
    <row r="27" spans="2:15" ht="16.5" customHeight="1" x14ac:dyDescent="0.25">
      <c r="B27" s="24"/>
      <c r="C27" s="24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20" t="s">
        <v>114</v>
      </c>
      <c r="C28" s="220" t="s">
        <v>39</v>
      </c>
      <c r="D28" s="9" t="s">
        <v>11</v>
      </c>
      <c r="E28" s="8">
        <v>9.5</v>
      </c>
      <c r="F28" s="8">
        <v>7.7</v>
      </c>
      <c r="G28" s="8">
        <v>7.9</v>
      </c>
      <c r="H28" s="8"/>
      <c r="I28" s="8"/>
      <c r="J28" s="8"/>
      <c r="K28" s="9">
        <f>SUM(E28:J28)</f>
        <v>25.1</v>
      </c>
      <c r="L28" s="9"/>
      <c r="M28" s="9"/>
      <c r="N28" s="13"/>
    </row>
    <row r="29" spans="2:15" ht="21.95" customHeight="1" x14ac:dyDescent="0.25">
      <c r="B29" s="220"/>
      <c r="C29" s="2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25.1</v>
      </c>
      <c r="N29" s="13">
        <f>+RANK(+M29,$M$12:$M$41)</f>
        <v>3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165" t="s">
        <v>115</v>
      </c>
      <c r="C31" s="220" t="s">
        <v>13</v>
      </c>
      <c r="D31" s="9" t="s">
        <v>11</v>
      </c>
      <c r="E31" s="8">
        <v>9.6999999999999993</v>
      </c>
      <c r="F31" s="8">
        <v>7.6</v>
      </c>
      <c r="G31" s="8">
        <v>7.4</v>
      </c>
      <c r="H31" s="8"/>
      <c r="I31" s="8"/>
      <c r="J31" s="8"/>
      <c r="K31" s="9">
        <f>SUM(E31:J31)</f>
        <v>24.699999999999996</v>
      </c>
      <c r="L31" s="9"/>
      <c r="M31" s="9"/>
      <c r="N31" s="13"/>
    </row>
    <row r="32" spans="2:15" ht="21.95" customHeight="1" x14ac:dyDescent="0.25">
      <c r="B32" s="220"/>
      <c r="C32" s="2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24.699999999999996</v>
      </c>
      <c r="N32" s="13">
        <f>+RANK(+M32,$M$12:$M$41)</f>
        <v>5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198" t="s">
        <v>116</v>
      </c>
      <c r="C34" s="220" t="s">
        <v>68</v>
      </c>
      <c r="D34" s="9" t="s">
        <v>11</v>
      </c>
      <c r="E34" s="8">
        <v>8.6999999999999993</v>
      </c>
      <c r="F34" s="8">
        <v>6.9</v>
      </c>
      <c r="G34" s="8">
        <v>7</v>
      </c>
      <c r="H34" s="8"/>
      <c r="I34" s="8"/>
      <c r="J34" s="8"/>
      <c r="K34" s="9">
        <f>SUM(E34:J34)</f>
        <v>22.6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22.6</v>
      </c>
      <c r="N35" s="13">
        <f>+RANK(+M35,$M$12:$M$41)</f>
        <v>9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130" t="s">
        <v>117</v>
      </c>
      <c r="C37" s="129" t="s">
        <v>53</v>
      </c>
      <c r="D37" s="9" t="s">
        <v>11</v>
      </c>
      <c r="E37" s="8">
        <v>9.6</v>
      </c>
      <c r="F37" s="8">
        <v>7.2</v>
      </c>
      <c r="G37" s="8">
        <v>7.5</v>
      </c>
      <c r="H37" s="8"/>
      <c r="I37" s="8"/>
      <c r="J37" s="8"/>
      <c r="K37" s="9">
        <f>SUM(E37:J37)</f>
        <v>24.3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24.3</v>
      </c>
      <c r="N38" s="13">
        <f>+RANK(+M38,$M$12:$M$41)</f>
        <v>6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19" t="s">
        <v>118</v>
      </c>
      <c r="C40" s="220" t="s">
        <v>53</v>
      </c>
      <c r="D40" s="9" t="s">
        <v>11</v>
      </c>
      <c r="E40" s="8">
        <v>8.5</v>
      </c>
      <c r="F40" s="8">
        <v>6.3</v>
      </c>
      <c r="G40" s="8">
        <v>6.2</v>
      </c>
      <c r="H40" s="8"/>
      <c r="I40" s="8"/>
      <c r="J40" s="8"/>
      <c r="K40" s="9">
        <f>SUM(E40:J40)</f>
        <v>21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21</v>
      </c>
      <c r="N41" s="13">
        <f>+RANK(+M41,$M$12:$M$41)</f>
        <v>10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0000-000000000000}">
      <formula1>0</formula1>
      <formula2>20</formula2>
    </dataValidation>
    <dataValidation type="decimal" allowBlank="1" showInputMessage="1" showErrorMessage="1" sqref="J39 J36 J33 J30 J27 J24 J21 J18 J15 E13:I41" xr:uid="{00000000-0002-0000-00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O41"/>
  <sheetViews>
    <sheetView topLeftCell="A4" zoomScaleNormal="100" workbookViewId="0">
      <selection activeCell="B14" sqref="B14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151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16</v>
      </c>
      <c r="D10" s="228"/>
      <c r="E10" s="228"/>
      <c r="G10" s="18" t="s">
        <v>3</v>
      </c>
      <c r="H10" s="228">
        <v>9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70" t="s">
        <v>157</v>
      </c>
      <c r="C13" s="170" t="s">
        <v>128</v>
      </c>
      <c r="D13" s="9" t="s">
        <v>11</v>
      </c>
      <c r="E13" s="8">
        <v>9.5</v>
      </c>
      <c r="F13" s="8">
        <v>7.4</v>
      </c>
      <c r="G13" s="8">
        <v>7.7</v>
      </c>
      <c r="H13" s="8"/>
      <c r="I13" s="8"/>
      <c r="J13" s="8"/>
      <c r="K13" s="9">
        <f>SUM(E13:J13)</f>
        <v>24.599999999999998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>
        <v>9.3000000000000007</v>
      </c>
      <c r="F14" s="8">
        <v>7.6</v>
      </c>
      <c r="G14" s="8">
        <v>7.7</v>
      </c>
      <c r="H14" s="8"/>
      <c r="I14" s="8"/>
      <c r="J14" s="8">
        <v>7.1</v>
      </c>
      <c r="K14" s="9">
        <f>SUM(E14:J14)</f>
        <v>31.699999999999996</v>
      </c>
      <c r="L14" s="9"/>
      <c r="M14" s="9">
        <f>SUM(K13+K14-L14-L13)</f>
        <v>56.3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20"/>
      <c r="C16" s="220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11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11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O41"/>
  <sheetViews>
    <sheetView zoomScaleNormal="100" workbookViewId="0">
      <selection activeCell="E15" sqref="E15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69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16</v>
      </c>
      <c r="D10" s="228"/>
      <c r="E10" s="228"/>
      <c r="G10" s="18" t="s">
        <v>3</v>
      </c>
      <c r="H10" s="228">
        <v>8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82" t="s">
        <v>172</v>
      </c>
      <c r="C13" s="181" t="s">
        <v>68</v>
      </c>
      <c r="D13" s="9" t="s">
        <v>11</v>
      </c>
      <c r="E13" s="8">
        <v>9.6999999999999993</v>
      </c>
      <c r="F13" s="8">
        <v>6.6</v>
      </c>
      <c r="G13" s="8">
        <v>6.8</v>
      </c>
      <c r="H13" s="8"/>
      <c r="I13" s="8"/>
      <c r="J13" s="8"/>
      <c r="K13" s="9">
        <f>SUM(E13:J13)</f>
        <v>23.099999999999998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>
        <v>9.6</v>
      </c>
      <c r="F14" s="8">
        <v>6.9</v>
      </c>
      <c r="G14" s="8">
        <v>6.6</v>
      </c>
      <c r="H14" s="8"/>
      <c r="I14" s="8"/>
      <c r="J14" s="8">
        <v>3.6</v>
      </c>
      <c r="K14" s="9">
        <f>SUM(E14:J14)</f>
        <v>26.700000000000003</v>
      </c>
      <c r="L14" s="9">
        <v>2</v>
      </c>
      <c r="M14" s="9">
        <f>SUM(K13+K14-L14-L13)</f>
        <v>47.8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0"/>
      <c r="C16" s="20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1200-000000000000}">
      <formula1>0</formula1>
      <formula2>20</formula2>
    </dataValidation>
    <dataValidation type="decimal" allowBlank="1" showInputMessage="1" showErrorMessage="1" sqref="J39 J36 J33 J30 J27 J24 J21 J18 J15 E13:I41" xr:uid="{00000000-0002-0000-12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O41"/>
  <sheetViews>
    <sheetView zoomScaleNormal="100" workbookViewId="0">
      <selection activeCell="K17" sqref="K17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75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8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83" t="s">
        <v>173</v>
      </c>
      <c r="C13" s="183" t="s">
        <v>161</v>
      </c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3"/>
    </row>
    <row r="14" spans="2:15" ht="21.95" customHeight="1" x14ac:dyDescent="0.25">
      <c r="B14" s="20" t="s">
        <v>212</v>
      </c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3">
        <f>+RANK(+M14,$M$12:$M$41)</f>
        <v>2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19" t="s">
        <v>167</v>
      </c>
      <c r="C16" s="219" t="s">
        <v>148</v>
      </c>
      <c r="D16" s="9" t="s">
        <v>11</v>
      </c>
      <c r="E16" s="8">
        <v>9.3000000000000007</v>
      </c>
      <c r="F16" s="8">
        <v>7.8</v>
      </c>
      <c r="G16" s="8">
        <v>7.6</v>
      </c>
      <c r="H16" s="8"/>
      <c r="I16" s="8"/>
      <c r="J16" s="8"/>
      <c r="K16" s="9">
        <f>SUM(E16:J16)</f>
        <v>24.700000000000003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>
        <v>9.1999999999999993</v>
      </c>
      <c r="F17" s="8">
        <v>7.2</v>
      </c>
      <c r="G17" s="8">
        <v>7</v>
      </c>
      <c r="H17" s="8"/>
      <c r="I17" s="8"/>
      <c r="J17" s="8">
        <v>6</v>
      </c>
      <c r="K17" s="9">
        <f>SUM(E17:J17)</f>
        <v>29.4</v>
      </c>
      <c r="L17" s="9"/>
      <c r="M17" s="9">
        <f>SUM(K16+K17-L17-L16)</f>
        <v>54.1</v>
      </c>
      <c r="N17" s="13">
        <f>+RANK(+M17,$M$12:$M$41)</f>
        <v>1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13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13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O41"/>
  <sheetViews>
    <sheetView topLeftCell="A13" zoomScaleNormal="100" workbookViewId="0">
      <selection activeCell="K17" sqref="K17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145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8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84" t="s">
        <v>174</v>
      </c>
      <c r="C13" s="184" t="s">
        <v>97</v>
      </c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3"/>
    </row>
    <row r="14" spans="2:15" ht="21.95" customHeight="1" x14ac:dyDescent="0.25">
      <c r="B14" s="20" t="s">
        <v>212</v>
      </c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3">
        <f>+RANK(+M14,$M$12:$M$41)</f>
        <v>2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185" t="s">
        <v>175</v>
      </c>
      <c r="C16" s="185" t="s">
        <v>39</v>
      </c>
      <c r="D16" s="9" t="s">
        <v>11</v>
      </c>
      <c r="E16" s="8">
        <v>9.5</v>
      </c>
      <c r="F16" s="8">
        <v>8</v>
      </c>
      <c r="G16" s="8">
        <v>7.7</v>
      </c>
      <c r="H16" s="8"/>
      <c r="I16" s="8"/>
      <c r="J16" s="8"/>
      <c r="K16" s="9">
        <f>SUM(E16:J16)</f>
        <v>25.2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>
        <v>9.4</v>
      </c>
      <c r="F17" s="8">
        <v>7.8</v>
      </c>
      <c r="G17" s="8">
        <v>7.6</v>
      </c>
      <c r="H17" s="8"/>
      <c r="I17" s="8"/>
      <c r="J17" s="8">
        <v>5.0999999999999996</v>
      </c>
      <c r="K17" s="9">
        <f>SUM(E17:J17)</f>
        <v>29.9</v>
      </c>
      <c r="L17" s="9"/>
      <c r="M17" s="9">
        <f>SUM(K16+K17-L17-L16)</f>
        <v>55.099999999999994</v>
      </c>
      <c r="N17" s="13">
        <f>+RANK(+M17,$M$12:$M$41)</f>
        <v>1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186" t="s">
        <v>176</v>
      </c>
      <c r="C19" s="186" t="s">
        <v>97</v>
      </c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 t="s">
        <v>212</v>
      </c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1400-000000000000}">
      <formula1>0</formula1>
      <formula2>20</formula2>
    </dataValidation>
    <dataValidation type="decimal" allowBlank="1" showInputMessage="1" showErrorMessage="1" sqref="J39 J36 J33 J30 J27 J24 J21 J18 J15 E13:I41" xr:uid="{00000000-0002-0000-14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O41"/>
  <sheetViews>
    <sheetView topLeftCell="A10" zoomScaleNormal="100" workbookViewId="0">
      <selection activeCell="E26" sqref="E26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25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6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18" t="s">
        <v>99</v>
      </c>
      <c r="C13" s="118" t="s">
        <v>46</v>
      </c>
      <c r="D13" s="9" t="s">
        <v>11</v>
      </c>
      <c r="E13" s="8">
        <v>9.3000000000000007</v>
      </c>
      <c r="F13" s="8">
        <v>7.8</v>
      </c>
      <c r="G13" s="8">
        <v>8.1</v>
      </c>
      <c r="H13" s="8"/>
      <c r="I13" s="8"/>
      <c r="J13" s="8"/>
      <c r="K13" s="9">
        <f>SUM(E13:J13)</f>
        <v>25.200000000000003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25.200000000000003</v>
      </c>
      <c r="N14" s="13">
        <f>+RANK(+M14,$M$12:$M$41)</f>
        <v>5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165" t="s">
        <v>101</v>
      </c>
      <c r="C16" s="220" t="s">
        <v>13</v>
      </c>
      <c r="D16" s="9" t="s">
        <v>11</v>
      </c>
      <c r="E16" s="8">
        <v>9.9</v>
      </c>
      <c r="F16" s="8">
        <v>7.7</v>
      </c>
      <c r="G16" s="8">
        <v>7.7</v>
      </c>
      <c r="H16" s="8"/>
      <c r="I16" s="8"/>
      <c r="J16" s="8"/>
      <c r="K16" s="9">
        <f>SUM(E16:J16)</f>
        <v>25.3</v>
      </c>
      <c r="L16" s="9"/>
      <c r="M16" s="9"/>
      <c r="N16" s="13"/>
    </row>
    <row r="17" spans="2:15" ht="21.95" customHeight="1" x14ac:dyDescent="0.25">
      <c r="B17" s="220"/>
      <c r="C17" s="2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25.3</v>
      </c>
      <c r="N17" s="13">
        <f>+RANK(+M17,$M$12:$M$41)</f>
        <v>4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19" t="s">
        <v>102</v>
      </c>
      <c r="C19" s="219" t="s">
        <v>22</v>
      </c>
      <c r="D19" s="9" t="s">
        <v>11</v>
      </c>
      <c r="E19" s="8">
        <v>9.6999999999999993</v>
      </c>
      <c r="F19" s="8">
        <v>8.3000000000000007</v>
      </c>
      <c r="G19" s="8">
        <v>8.4</v>
      </c>
      <c r="H19" s="8"/>
      <c r="I19" s="8"/>
      <c r="J19" s="8"/>
      <c r="K19" s="9">
        <f>SUM(E19:J19)</f>
        <v>26.4</v>
      </c>
      <c r="L19" s="9"/>
      <c r="M19" s="9"/>
      <c r="N19" s="13"/>
    </row>
    <row r="20" spans="2:15" ht="21.95" customHeight="1" x14ac:dyDescent="0.25">
      <c r="B20" s="220"/>
      <c r="C20" s="2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26.4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20" t="s">
        <v>103</v>
      </c>
      <c r="C22" s="220" t="s">
        <v>46</v>
      </c>
      <c r="D22" s="9" t="s">
        <v>11</v>
      </c>
      <c r="E22" s="8">
        <v>9.5</v>
      </c>
      <c r="F22" s="8">
        <v>8</v>
      </c>
      <c r="G22" s="8">
        <v>8.3000000000000007</v>
      </c>
      <c r="H22" s="8"/>
      <c r="I22" s="8"/>
      <c r="J22" s="8"/>
      <c r="K22" s="9">
        <f>SUM(E22:J22)</f>
        <v>25.8</v>
      </c>
      <c r="L22" s="9"/>
      <c r="M22" s="9"/>
      <c r="N22" s="13"/>
    </row>
    <row r="23" spans="2:15" ht="21.95" customHeight="1" x14ac:dyDescent="0.25">
      <c r="B23" s="220"/>
      <c r="C23" s="2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25.8</v>
      </c>
      <c r="N23" s="13">
        <f>+RANK(+M23,$M$12:$M$41)</f>
        <v>3</v>
      </c>
    </row>
    <row r="24" spans="2:15" ht="16.5" customHeight="1" x14ac:dyDescent="0.25">
      <c r="B24" s="25"/>
      <c r="C24" s="25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20" t="s">
        <v>104</v>
      </c>
      <c r="C25" s="220" t="s">
        <v>46</v>
      </c>
      <c r="D25" s="9" t="s">
        <v>11</v>
      </c>
      <c r="E25" s="8">
        <v>9.9</v>
      </c>
      <c r="F25" s="8">
        <v>8.5</v>
      </c>
      <c r="G25" s="8">
        <v>8.6999999999999993</v>
      </c>
      <c r="H25" s="8"/>
      <c r="I25" s="8"/>
      <c r="J25" s="8"/>
      <c r="K25" s="9">
        <f>SUM(E25:J25)</f>
        <v>27.099999999999998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27.099999999999998</v>
      </c>
      <c r="N26" s="13">
        <f>+RANK(+M26,$M$12:$M$41)</f>
        <v>1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119"/>
      <c r="C28" s="119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6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6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6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6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6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15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15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O41"/>
  <sheetViews>
    <sheetView topLeftCell="A16" zoomScaleNormal="100" workbookViewId="0">
      <selection activeCell="E26" sqref="E26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25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6</v>
      </c>
      <c r="I10" s="228"/>
      <c r="J10" s="228"/>
      <c r="K10" s="226" t="s">
        <v>4</v>
      </c>
      <c r="L10" s="226"/>
      <c r="M10" s="22">
        <v>2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21" t="s">
        <v>105</v>
      </c>
      <c r="C13" s="120" t="s">
        <v>13</v>
      </c>
      <c r="D13" s="9" t="s">
        <v>11</v>
      </c>
      <c r="E13" s="8">
        <v>9.5</v>
      </c>
      <c r="F13" s="8">
        <v>7.7</v>
      </c>
      <c r="G13" s="8">
        <v>8</v>
      </c>
      <c r="H13" s="8"/>
      <c r="I13" s="8"/>
      <c r="J13" s="8"/>
      <c r="K13" s="9">
        <f>SUM(E13:J13)</f>
        <v>25.2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25.2</v>
      </c>
      <c r="N14" s="13">
        <f>+RANK(+M14,$M$12:$M$41)</f>
        <v>4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122" t="s">
        <v>106</v>
      </c>
      <c r="C16" s="122" t="s">
        <v>46</v>
      </c>
      <c r="D16" s="9" t="s">
        <v>11</v>
      </c>
      <c r="E16" s="8">
        <v>9.4</v>
      </c>
      <c r="F16" s="8">
        <v>8.1</v>
      </c>
      <c r="G16" s="8">
        <v>8.4</v>
      </c>
      <c r="H16" s="8"/>
      <c r="I16" s="8"/>
      <c r="J16" s="8"/>
      <c r="K16" s="9">
        <f>SUM(E16:J16)</f>
        <v>25.9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25.9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124" t="s">
        <v>107</v>
      </c>
      <c r="C19" s="123" t="s">
        <v>53</v>
      </c>
      <c r="D19" s="9" t="s">
        <v>11</v>
      </c>
      <c r="E19" s="8">
        <v>0</v>
      </c>
      <c r="F19" s="8">
        <v>0</v>
      </c>
      <c r="G19" s="8">
        <v>0</v>
      </c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5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125" t="s">
        <v>108</v>
      </c>
      <c r="C22" s="125" t="s">
        <v>46</v>
      </c>
      <c r="D22" s="9" t="s">
        <v>11</v>
      </c>
      <c r="E22" s="8">
        <v>9.6999999999999993</v>
      </c>
      <c r="F22" s="8">
        <v>7.8</v>
      </c>
      <c r="G22" s="8">
        <v>8</v>
      </c>
      <c r="H22" s="8"/>
      <c r="I22" s="8"/>
      <c r="J22" s="8"/>
      <c r="K22" s="9">
        <f>SUM(E22:J22)</f>
        <v>25.5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25.5</v>
      </c>
      <c r="N23" s="13">
        <f>+RANK(+M23,$M$12:$M$41)</f>
        <v>3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126" t="s">
        <v>109</v>
      </c>
      <c r="C25" s="126" t="s">
        <v>39</v>
      </c>
      <c r="D25" s="9" t="s">
        <v>11</v>
      </c>
      <c r="E25" s="8">
        <v>9.9</v>
      </c>
      <c r="F25" s="8">
        <v>8</v>
      </c>
      <c r="G25" s="8">
        <v>8.3000000000000007</v>
      </c>
      <c r="H25" s="8"/>
      <c r="I25" s="8"/>
      <c r="J25" s="8"/>
      <c r="K25" s="9">
        <f>SUM(E25:J25)</f>
        <v>26.2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26.2</v>
      </c>
      <c r="N26" s="13">
        <f>+RANK(+M26,$M$12:$M$41)</f>
        <v>1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5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5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5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5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5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16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16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O41"/>
  <sheetViews>
    <sheetView topLeftCell="A10" zoomScaleNormal="100" workbookViewId="0">
      <selection activeCell="G19" sqref="G19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145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7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61" t="s">
        <v>146</v>
      </c>
      <c r="C13" s="161" t="s">
        <v>97</v>
      </c>
      <c r="D13" s="9" t="s">
        <v>11</v>
      </c>
      <c r="E13" s="8">
        <v>8.5</v>
      </c>
      <c r="F13" s="8">
        <v>6</v>
      </c>
      <c r="G13" s="8">
        <v>6.1</v>
      </c>
      <c r="H13" s="8"/>
      <c r="I13" s="8"/>
      <c r="J13" s="8"/>
      <c r="K13" s="9">
        <f>SUM(E13:J13)</f>
        <v>20.6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20.6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162" t="s">
        <v>147</v>
      </c>
      <c r="C16" s="162" t="s">
        <v>148</v>
      </c>
      <c r="D16" s="9" t="s">
        <v>11</v>
      </c>
      <c r="E16" s="8">
        <v>6.3</v>
      </c>
      <c r="F16" s="8">
        <v>5.4</v>
      </c>
      <c r="G16" s="8">
        <v>5.0999999999999996</v>
      </c>
      <c r="H16" s="8"/>
      <c r="I16" s="8"/>
      <c r="J16" s="8"/>
      <c r="K16" s="9">
        <f>SUM(E16:J16)</f>
        <v>16.799999999999997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16.799999999999997</v>
      </c>
      <c r="N17" s="13">
        <f>+RANK(+M17,$M$12:$M$41)</f>
        <v>3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163" t="s">
        <v>149</v>
      </c>
      <c r="C19" s="163" t="s">
        <v>97</v>
      </c>
      <c r="D19" s="9" t="s">
        <v>11</v>
      </c>
      <c r="E19" s="8">
        <v>7.7</v>
      </c>
      <c r="F19" s="8">
        <v>5.7</v>
      </c>
      <c r="G19" s="8">
        <v>5.8</v>
      </c>
      <c r="H19" s="8"/>
      <c r="I19" s="8"/>
      <c r="J19" s="8"/>
      <c r="K19" s="9">
        <f>SUM(E19:J19)</f>
        <v>19.2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19.2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4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4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4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4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4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4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4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17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17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O41"/>
  <sheetViews>
    <sheetView zoomScaleNormal="100" workbookViewId="0">
      <selection activeCell="G13" sqref="G13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145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16</v>
      </c>
      <c r="D10" s="228"/>
      <c r="E10" s="228"/>
      <c r="G10" s="18" t="s">
        <v>3</v>
      </c>
      <c r="H10" s="228">
        <v>7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65" t="s">
        <v>150</v>
      </c>
      <c r="C13" s="164" t="s">
        <v>13</v>
      </c>
      <c r="D13" s="9" t="s">
        <v>11</v>
      </c>
      <c r="E13" s="8">
        <v>9.5</v>
      </c>
      <c r="F13" s="8">
        <v>7.2</v>
      </c>
      <c r="G13" s="8">
        <v>7.3</v>
      </c>
      <c r="H13" s="8"/>
      <c r="I13" s="8"/>
      <c r="J13" s="8"/>
      <c r="K13" s="9">
        <f>SUM(E13:J13)</f>
        <v>24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24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0"/>
      <c r="C16" s="20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1800-000000000000}">
      <formula1>0</formula1>
      <formula2>20</formula2>
    </dataValidation>
    <dataValidation type="decimal" allowBlank="1" showInputMessage="1" showErrorMessage="1" sqref="J39 J36 J33 J30 J27 J24 J21 J18 J15 E13:I41" xr:uid="{00000000-0002-0000-18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2:O41"/>
  <sheetViews>
    <sheetView tabSelected="1" topLeftCell="A11" zoomScaleNormal="100" workbookViewId="0">
      <selection activeCell="E20" sqref="E20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75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16</v>
      </c>
      <c r="D10" s="228"/>
      <c r="E10" s="228"/>
      <c r="G10" s="18" t="s">
        <v>3</v>
      </c>
      <c r="H10" s="228">
        <v>7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56" t="s">
        <v>142</v>
      </c>
      <c r="C13" s="155" t="s">
        <v>60</v>
      </c>
      <c r="D13" s="9" t="s">
        <v>11</v>
      </c>
      <c r="E13" s="8">
        <v>9.4</v>
      </c>
      <c r="F13" s="8">
        <v>7.6</v>
      </c>
      <c r="G13" s="8">
        <v>7.8</v>
      </c>
      <c r="H13" s="8"/>
      <c r="I13" s="8"/>
      <c r="J13" s="8"/>
      <c r="K13" s="9">
        <f>SUM(E13:J13)</f>
        <v>24.8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24.8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158" t="s">
        <v>143</v>
      </c>
      <c r="C16" s="157" t="s">
        <v>68</v>
      </c>
      <c r="D16" s="9" t="s">
        <v>11</v>
      </c>
      <c r="E16" s="8">
        <v>9.5</v>
      </c>
      <c r="F16" s="8">
        <v>7</v>
      </c>
      <c r="G16" s="8">
        <v>7.3</v>
      </c>
      <c r="H16" s="8"/>
      <c r="I16" s="8"/>
      <c r="J16" s="8"/>
      <c r="K16" s="9">
        <f>SUM(E16:J16)</f>
        <v>23.8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23.8</v>
      </c>
      <c r="N17" s="13">
        <f>+RANK(+M17,$M$12:$M$41)</f>
        <v>3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160" t="s">
        <v>144</v>
      </c>
      <c r="C19" s="159" t="s">
        <v>60</v>
      </c>
      <c r="D19" s="9" t="s">
        <v>11</v>
      </c>
      <c r="E19" s="8">
        <v>9.3000000000000007</v>
      </c>
      <c r="F19" s="8">
        <v>7.6</v>
      </c>
      <c r="G19" s="8">
        <v>7.7</v>
      </c>
      <c r="H19" s="8"/>
      <c r="I19" s="8"/>
      <c r="J19" s="8"/>
      <c r="K19" s="9">
        <f>SUM(E19:J19)</f>
        <v>24.599999999999998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24.599999999999998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4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4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4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4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4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4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4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1900-000000000000}">
      <formula1>0</formula1>
      <formula2>20</formula2>
    </dataValidation>
    <dataValidation type="decimal" allowBlank="1" showInputMessage="1" showErrorMessage="1" sqref="J39 J36 J33 J30 J27 J24 J21 J18 J15 E13:I41" xr:uid="{00000000-0002-0000-19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2:O41"/>
  <sheetViews>
    <sheetView zoomScaleNormal="100" workbookViewId="0">
      <selection activeCell="E14" sqref="E14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44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7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38" t="s">
        <v>123</v>
      </c>
      <c r="C13" s="138" t="s">
        <v>46</v>
      </c>
      <c r="D13" s="9" t="s">
        <v>11</v>
      </c>
      <c r="E13" s="8">
        <v>9.9</v>
      </c>
      <c r="F13" s="8">
        <v>8.8000000000000007</v>
      </c>
      <c r="G13" s="8">
        <v>9</v>
      </c>
      <c r="H13" s="8"/>
      <c r="I13" s="8"/>
      <c r="J13" s="8"/>
      <c r="K13" s="9">
        <f>SUM(E13:J13)</f>
        <v>27.700000000000003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27.700000000000003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0"/>
      <c r="C16" s="20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1A00-000000000000}">
      <formula1>0</formula1>
      <formula2>20</formula2>
    </dataValidation>
    <dataValidation type="decimal" allowBlank="1" showInputMessage="1" showErrorMessage="1" sqref="J39 J36 J33 J30 J27 J24 J21 J18 J15 E13:I41" xr:uid="{00000000-0002-0000-1A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41"/>
  <sheetViews>
    <sheetView topLeftCell="A17" zoomScaleNormal="100" workbookViewId="0">
      <selection activeCell="E19" sqref="E19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/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 t="s">
        <v>197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209" t="s">
        <v>198</v>
      </c>
      <c r="C13" s="209" t="s">
        <v>156</v>
      </c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3"/>
    </row>
    <row r="14" spans="2:15" ht="21.95" customHeight="1" x14ac:dyDescent="0.25">
      <c r="B14" s="20" t="s">
        <v>212</v>
      </c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3">
        <f>+RANK(+M14,$M$12:$M$41)</f>
        <v>6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10" t="s">
        <v>199</v>
      </c>
      <c r="C16" s="210" t="s">
        <v>156</v>
      </c>
      <c r="D16" s="9" t="s">
        <v>11</v>
      </c>
      <c r="E16" s="8">
        <v>9.4</v>
      </c>
      <c r="F16" s="8">
        <v>8.1</v>
      </c>
      <c r="G16" s="8">
        <v>8</v>
      </c>
      <c r="H16" s="8"/>
      <c r="I16" s="8"/>
      <c r="J16" s="8"/>
      <c r="K16" s="9">
        <f>SUM(E16:J16)</f>
        <v>25.5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>
        <v>5.3</v>
      </c>
      <c r="F17" s="8">
        <v>4.5</v>
      </c>
      <c r="G17" s="8">
        <v>4.4000000000000004</v>
      </c>
      <c r="H17" s="8"/>
      <c r="I17" s="8"/>
      <c r="J17" s="8">
        <v>4.9000000000000004</v>
      </c>
      <c r="K17" s="9">
        <f>SUM(E17:J17)</f>
        <v>19.100000000000001</v>
      </c>
      <c r="L17" s="9"/>
      <c r="M17" s="9">
        <f>SUM(K16+K17-L17-L16)</f>
        <v>44.6</v>
      </c>
      <c r="N17" s="13">
        <f>+RANK(+M17,$M$12:$M$41)</f>
        <v>4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11" t="s">
        <v>200</v>
      </c>
      <c r="C19" s="211" t="s">
        <v>130</v>
      </c>
      <c r="D19" s="9" t="s">
        <v>11</v>
      </c>
      <c r="E19" s="8">
        <v>7.3</v>
      </c>
      <c r="F19" s="8">
        <v>7.3</v>
      </c>
      <c r="G19" s="8">
        <v>8.6999999999999993</v>
      </c>
      <c r="H19" s="8"/>
      <c r="I19" s="8"/>
      <c r="J19" s="8"/>
      <c r="K19" s="9">
        <f>SUM(E19:J19)</f>
        <v>23.299999999999997</v>
      </c>
      <c r="L19" s="9">
        <v>0.2</v>
      </c>
      <c r="M19" s="9"/>
      <c r="N19" s="13"/>
    </row>
    <row r="20" spans="2:15" ht="21.95" customHeight="1" x14ac:dyDescent="0.25">
      <c r="B20" s="20"/>
      <c r="C20" s="20"/>
      <c r="D20" s="9" t="s">
        <v>12</v>
      </c>
      <c r="E20" s="8">
        <v>6</v>
      </c>
      <c r="F20" s="8">
        <v>5.8</v>
      </c>
      <c r="G20" s="8">
        <v>8.6</v>
      </c>
      <c r="H20" s="8"/>
      <c r="I20" s="8"/>
      <c r="J20" s="8">
        <v>5.3</v>
      </c>
      <c r="K20" s="9">
        <f>SUM(E20:J20)</f>
        <v>25.7</v>
      </c>
      <c r="L20" s="9"/>
      <c r="M20" s="9">
        <f>SUM(K19+K20-L20-L19)</f>
        <v>48.8</v>
      </c>
      <c r="N20" s="13">
        <f>+RANK(+M20,$M$12:$M$41)</f>
        <v>3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12" t="s">
        <v>201</v>
      </c>
      <c r="C22" s="212" t="s">
        <v>130</v>
      </c>
      <c r="D22" s="9" t="s">
        <v>11</v>
      </c>
      <c r="E22" s="8">
        <v>7.8</v>
      </c>
      <c r="F22" s="8">
        <v>7.6</v>
      </c>
      <c r="G22" s="8">
        <v>9.1999999999999993</v>
      </c>
      <c r="H22" s="8"/>
      <c r="I22" s="8"/>
      <c r="J22" s="8"/>
      <c r="K22" s="9">
        <f>SUM(E22:J22)</f>
        <v>24.599999999999998</v>
      </c>
      <c r="L22" s="9">
        <v>0.2</v>
      </c>
      <c r="M22" s="9"/>
      <c r="N22" s="13"/>
    </row>
    <row r="23" spans="2:15" ht="21.95" customHeight="1" x14ac:dyDescent="0.25">
      <c r="B23" s="20"/>
      <c r="C23" s="20"/>
      <c r="D23" s="9" t="s">
        <v>12</v>
      </c>
      <c r="E23" s="8">
        <v>6.8</v>
      </c>
      <c r="F23" s="8">
        <v>7.1</v>
      </c>
      <c r="G23" s="8">
        <v>8.4</v>
      </c>
      <c r="H23" s="8"/>
      <c r="I23" s="8"/>
      <c r="J23" s="8">
        <v>8.6999999999999993</v>
      </c>
      <c r="K23" s="9">
        <f>SUM(E23:J23)</f>
        <v>30.999999999999996</v>
      </c>
      <c r="L23" s="9"/>
      <c r="M23" s="9">
        <f>SUM(K22+K23-L23-L22)</f>
        <v>55.399999999999991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13" t="s">
        <v>202</v>
      </c>
      <c r="C25" s="213" t="s">
        <v>156</v>
      </c>
      <c r="D25" s="9" t="s">
        <v>11</v>
      </c>
      <c r="E25" s="8">
        <v>0.7</v>
      </c>
      <c r="F25" s="8">
        <v>0.6</v>
      </c>
      <c r="G25" s="8">
        <v>0.1</v>
      </c>
      <c r="H25" s="8"/>
      <c r="I25" s="8"/>
      <c r="J25" s="8"/>
      <c r="K25" s="9">
        <f>SUM(E25:J25)</f>
        <v>1.4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>
        <v>3.8</v>
      </c>
      <c r="F26" s="8">
        <v>4</v>
      </c>
      <c r="G26" s="8">
        <v>4.8</v>
      </c>
      <c r="H26" s="8"/>
      <c r="I26" s="8"/>
      <c r="J26" s="8">
        <v>3.9</v>
      </c>
      <c r="K26" s="9">
        <f>SUM(E26:J26)</f>
        <v>16.5</v>
      </c>
      <c r="L26" s="9"/>
      <c r="M26" s="9">
        <f>SUM(K25+K26-L26-L25)</f>
        <v>17.899999999999999</v>
      </c>
      <c r="N26" s="13">
        <f>+RANK(+M26,$M$12:$M$41)</f>
        <v>5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14" t="s">
        <v>203</v>
      </c>
      <c r="C28" s="214" t="s">
        <v>85</v>
      </c>
      <c r="D28" s="9" t="s">
        <v>11</v>
      </c>
      <c r="E28" s="8">
        <v>7.5</v>
      </c>
      <c r="F28" s="8">
        <v>7.4</v>
      </c>
      <c r="G28" s="8">
        <v>9.9</v>
      </c>
      <c r="H28" s="8"/>
      <c r="I28" s="8"/>
      <c r="J28" s="8"/>
      <c r="K28" s="9">
        <f>SUM(E28:J28)</f>
        <v>24.8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>
        <v>7.3</v>
      </c>
      <c r="F29" s="8">
        <v>7.1</v>
      </c>
      <c r="G29" s="8">
        <v>9.3000000000000007</v>
      </c>
      <c r="H29" s="8"/>
      <c r="I29" s="8"/>
      <c r="J29" s="8">
        <v>9.1</v>
      </c>
      <c r="K29" s="9">
        <f>SUM(E29:J29)</f>
        <v>32.799999999999997</v>
      </c>
      <c r="L29" s="9"/>
      <c r="M29" s="9">
        <f>SUM(K28+K29-L29-L28)</f>
        <v>57.599999999999994</v>
      </c>
      <c r="N29" s="13">
        <f>+RANK(+M29,$M$12:$M$41)</f>
        <v>1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6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6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6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6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0100-000000000000}">
      <formula1>0</formula1>
      <formula2>20</formula2>
    </dataValidation>
    <dataValidation type="decimal" allowBlank="1" showInputMessage="1" showErrorMessage="1" sqref="J39 J36 J33 J30 J27 J24 J21 J18 J15 E13:I41" xr:uid="{00000000-0002-0000-01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2:O41"/>
  <sheetViews>
    <sheetView zoomScaleNormal="100" workbookViewId="0">
      <selection activeCell="E26" sqref="E26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69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7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42" t="s">
        <v>129</v>
      </c>
      <c r="C13" s="142" t="s">
        <v>130</v>
      </c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3"/>
    </row>
    <row r="14" spans="2:15" ht="21.95" customHeight="1" x14ac:dyDescent="0.25">
      <c r="B14" s="20" t="s">
        <v>212</v>
      </c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3">
        <f>+RANK(+M14,$M$12:$M$41)</f>
        <v>5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143" t="s">
        <v>131</v>
      </c>
      <c r="C16" s="143" t="s">
        <v>46</v>
      </c>
      <c r="D16" s="9" t="s">
        <v>11</v>
      </c>
      <c r="E16" s="8">
        <v>8.9</v>
      </c>
      <c r="F16" s="8">
        <v>7.9</v>
      </c>
      <c r="G16" s="8">
        <v>7.6</v>
      </c>
      <c r="H16" s="8"/>
      <c r="I16" s="8"/>
      <c r="J16" s="8"/>
      <c r="K16" s="9">
        <f>SUM(E16:J16)</f>
        <v>24.4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24.4</v>
      </c>
      <c r="N17" s="13">
        <f>+RANK(+M17,$M$12:$M$41)</f>
        <v>1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144" t="s">
        <v>132</v>
      </c>
      <c r="C19" s="144" t="s">
        <v>97</v>
      </c>
      <c r="D19" s="9" t="s">
        <v>11</v>
      </c>
      <c r="E19" s="8">
        <v>8.5</v>
      </c>
      <c r="F19" s="8">
        <v>6.7</v>
      </c>
      <c r="G19" s="8">
        <v>6.5</v>
      </c>
      <c r="H19" s="8"/>
      <c r="I19" s="8"/>
      <c r="J19" s="8"/>
      <c r="K19" s="9">
        <f>SUM(E19:J19)</f>
        <v>21.7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21.7</v>
      </c>
      <c r="N20" s="13">
        <f>+RANK(+M20,$M$12:$M$41)</f>
        <v>3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145" t="s">
        <v>133</v>
      </c>
      <c r="C22" s="145" t="s">
        <v>97</v>
      </c>
      <c r="D22" s="9" t="s">
        <v>11</v>
      </c>
      <c r="E22" s="8">
        <v>9.4</v>
      </c>
      <c r="F22" s="8">
        <v>7.3</v>
      </c>
      <c r="G22" s="8">
        <v>7.6</v>
      </c>
      <c r="H22" s="8"/>
      <c r="I22" s="8"/>
      <c r="J22" s="8"/>
      <c r="K22" s="9">
        <f>SUM(E22:J22)</f>
        <v>24.299999999999997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24.299999999999997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 t="s">
        <v>158</v>
      </c>
      <c r="C25" s="20" t="s">
        <v>53</v>
      </c>
      <c r="D25" s="9" t="s">
        <v>11</v>
      </c>
      <c r="E25" s="8">
        <v>7.7</v>
      </c>
      <c r="F25" s="8">
        <v>6.5</v>
      </c>
      <c r="G25" s="8">
        <v>6.2</v>
      </c>
      <c r="H25" s="8"/>
      <c r="I25" s="8"/>
      <c r="J25" s="8"/>
      <c r="K25" s="9">
        <f>SUM(E25:J25)</f>
        <v>20.399999999999999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20.399999999999999</v>
      </c>
      <c r="N26" s="13">
        <f>+RANK(+M26,$M$12:$M$41)</f>
        <v>4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5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5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5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5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5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1B00-000000000000}">
      <formula1>0</formula1>
      <formula2>20</formula2>
    </dataValidation>
    <dataValidation type="decimal" allowBlank="1" showInputMessage="1" showErrorMessage="1" sqref="J39 J36 J33 J30 J27 J24 J21 J18 J15 E13:I41" xr:uid="{00000000-0002-0000-1B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2:O41"/>
  <sheetViews>
    <sheetView zoomScaleNormal="100" workbookViewId="0">
      <selection activeCell="E21" sqref="E21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25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7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39" t="s">
        <v>124</v>
      </c>
      <c r="C13" s="139" t="s">
        <v>46</v>
      </c>
      <c r="D13" s="9" t="s">
        <v>11</v>
      </c>
      <c r="E13" s="8">
        <v>0</v>
      </c>
      <c r="F13" s="8">
        <v>0</v>
      </c>
      <c r="G13" s="8">
        <v>0</v>
      </c>
      <c r="H13" s="8"/>
      <c r="I13" s="8"/>
      <c r="J13" s="8"/>
      <c r="K13" s="9">
        <f>SUM(E13:J13)</f>
        <v>0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3">
        <f>+RANK(+M14,$M$12:$M$41)</f>
        <v>2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140" t="s">
        <v>158</v>
      </c>
      <c r="C16" s="140" t="s">
        <v>53</v>
      </c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141" t="s">
        <v>126</v>
      </c>
      <c r="C19" s="141" t="s">
        <v>97</v>
      </c>
      <c r="D19" s="9" t="s">
        <v>11</v>
      </c>
      <c r="E19" s="8">
        <v>1</v>
      </c>
      <c r="F19" s="8">
        <v>0.8</v>
      </c>
      <c r="G19" s="8">
        <v>0.8</v>
      </c>
      <c r="H19" s="8"/>
      <c r="I19" s="8"/>
      <c r="J19" s="8"/>
      <c r="K19" s="9">
        <f>SUM(E19:J19)</f>
        <v>2.6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2.6</v>
      </c>
      <c r="N20" s="13">
        <f>+RANK(+M20,$M$12:$M$41)</f>
        <v>1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1C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1C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2:O41"/>
  <sheetViews>
    <sheetView zoomScaleNormal="100" workbookViewId="0">
      <selection activeCell="E17" sqref="E17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69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16</v>
      </c>
      <c r="D10" s="228"/>
      <c r="E10" s="228"/>
      <c r="G10" s="18" t="s">
        <v>3</v>
      </c>
      <c r="H10" s="228">
        <v>7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46" t="s">
        <v>134</v>
      </c>
      <c r="C13" s="146" t="s">
        <v>36</v>
      </c>
      <c r="D13" s="9" t="s">
        <v>11</v>
      </c>
      <c r="E13" s="8">
        <v>9.8000000000000007</v>
      </c>
      <c r="F13" s="8">
        <v>7.3</v>
      </c>
      <c r="G13" s="8">
        <v>7.4</v>
      </c>
      <c r="H13" s="8"/>
      <c r="I13" s="8"/>
      <c r="J13" s="8"/>
      <c r="K13" s="9">
        <f>SUM(E13:J13)</f>
        <v>24.5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24.5</v>
      </c>
      <c r="N14" s="13">
        <f>+RANK(+M14,$M$12:$M$41)</f>
        <v>2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147" t="s">
        <v>135</v>
      </c>
      <c r="C16" s="147" t="s">
        <v>22</v>
      </c>
      <c r="D16" s="9" t="s">
        <v>11</v>
      </c>
      <c r="E16" s="8">
        <v>9.4</v>
      </c>
      <c r="F16" s="8">
        <v>8.1</v>
      </c>
      <c r="G16" s="8">
        <v>8</v>
      </c>
      <c r="H16" s="8"/>
      <c r="I16" s="8"/>
      <c r="J16" s="8"/>
      <c r="K16" s="9">
        <f>SUM(E16:J16)</f>
        <v>25.5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25.5</v>
      </c>
      <c r="N17" s="13">
        <f>+RANK(+M17,$M$12:$M$41)</f>
        <v>1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3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3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3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3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3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3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3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3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1D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1D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2:O41"/>
  <sheetViews>
    <sheetView topLeftCell="A7" zoomScaleNormal="100" workbookViewId="0">
      <selection activeCell="E29" sqref="E29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75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7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49" t="s">
        <v>136</v>
      </c>
      <c r="C13" s="148" t="s">
        <v>53</v>
      </c>
      <c r="D13" s="9" t="s">
        <v>11</v>
      </c>
      <c r="E13" s="8">
        <v>8.8000000000000007</v>
      </c>
      <c r="F13" s="8">
        <v>7.3</v>
      </c>
      <c r="G13" s="8">
        <v>7.1</v>
      </c>
      <c r="H13" s="8"/>
      <c r="I13" s="8"/>
      <c r="J13" s="8"/>
      <c r="K13" s="9">
        <f>SUM(E13:J13)</f>
        <v>23.200000000000003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23.200000000000003</v>
      </c>
      <c r="N14" s="13">
        <f>+RANK(+M14,$M$12:$M$41)</f>
        <v>4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150" t="s">
        <v>137</v>
      </c>
      <c r="C16" s="150" t="s">
        <v>97</v>
      </c>
      <c r="D16" s="9" t="s">
        <v>11</v>
      </c>
      <c r="E16" s="8">
        <v>9.4</v>
      </c>
      <c r="F16" s="8">
        <v>7.6</v>
      </c>
      <c r="G16" s="8">
        <v>7.7</v>
      </c>
      <c r="H16" s="8"/>
      <c r="I16" s="8"/>
      <c r="J16" s="8"/>
      <c r="K16" s="9">
        <f>SUM(E16:J16)</f>
        <v>24.7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24.7</v>
      </c>
      <c r="N17" s="13">
        <f>+RANK(+M17,$M$12:$M$41)</f>
        <v>1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151" t="s">
        <v>138</v>
      </c>
      <c r="C19" s="151" t="s">
        <v>97</v>
      </c>
      <c r="D19" s="9" t="s">
        <v>11</v>
      </c>
      <c r="E19" s="8">
        <v>7.1</v>
      </c>
      <c r="F19" s="8">
        <v>5.9</v>
      </c>
      <c r="G19" s="8">
        <v>5.9</v>
      </c>
      <c r="H19" s="8"/>
      <c r="I19" s="8"/>
      <c r="J19" s="8"/>
      <c r="K19" s="9">
        <f>SUM(E19:J19)</f>
        <v>18.899999999999999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18.899999999999999</v>
      </c>
      <c r="N20" s="13">
        <f>+RANK(+M20,$M$12:$M$41)</f>
        <v>5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152" t="s">
        <v>139</v>
      </c>
      <c r="C22" s="152" t="s">
        <v>97</v>
      </c>
      <c r="D22" s="9" t="s">
        <v>11</v>
      </c>
      <c r="E22" s="8">
        <v>4.7</v>
      </c>
      <c r="F22" s="8">
        <v>3.6</v>
      </c>
      <c r="G22" s="8">
        <v>3.7</v>
      </c>
      <c r="H22" s="8"/>
      <c r="I22" s="8"/>
      <c r="J22" s="8"/>
      <c r="K22" s="9">
        <f>SUM(E22:J22)</f>
        <v>12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12</v>
      </c>
      <c r="N23" s="13">
        <f>+RANK(+M23,$M$12:$M$41)</f>
        <v>6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153" t="s">
        <v>140</v>
      </c>
      <c r="C25" s="153" t="s">
        <v>39</v>
      </c>
      <c r="D25" s="9" t="s">
        <v>11</v>
      </c>
      <c r="E25" s="8">
        <v>9.6</v>
      </c>
      <c r="F25" s="8">
        <v>7.2</v>
      </c>
      <c r="G25" s="8">
        <v>7.4</v>
      </c>
      <c r="H25" s="8"/>
      <c r="I25" s="8"/>
      <c r="J25" s="8"/>
      <c r="K25" s="9">
        <f>SUM(E25:J25)</f>
        <v>24.200000000000003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24.200000000000003</v>
      </c>
      <c r="N26" s="13">
        <f>+RANK(+M26,$M$12:$M$41)</f>
        <v>3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154" t="s">
        <v>141</v>
      </c>
      <c r="C28" s="154" t="s">
        <v>39</v>
      </c>
      <c r="D28" s="9" t="s">
        <v>11</v>
      </c>
      <c r="E28" s="8">
        <v>9.4</v>
      </c>
      <c r="F28" s="8">
        <v>7.6</v>
      </c>
      <c r="G28" s="8">
        <v>7.7</v>
      </c>
      <c r="H28" s="8"/>
      <c r="I28" s="8"/>
      <c r="J28" s="8"/>
      <c r="K28" s="9">
        <f>SUM(E28:J28)</f>
        <v>24.7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24.7</v>
      </c>
      <c r="N29" s="13">
        <f>+RANK(+M29,$M$12:$M$41)</f>
        <v>1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7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7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7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7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1E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1E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2:O41"/>
  <sheetViews>
    <sheetView topLeftCell="A4" zoomScaleNormal="100" workbookViewId="0">
      <selection activeCell="H19" sqref="H19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75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6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31" t="s">
        <v>119</v>
      </c>
      <c r="C13" s="131" t="s">
        <v>36</v>
      </c>
      <c r="D13" s="9" t="s">
        <v>11</v>
      </c>
      <c r="E13" s="8">
        <v>0</v>
      </c>
      <c r="F13" s="8">
        <v>0</v>
      </c>
      <c r="G13" s="8">
        <v>0</v>
      </c>
      <c r="H13" s="8"/>
      <c r="I13" s="8"/>
      <c r="J13" s="8"/>
      <c r="K13" s="9">
        <f>SUM(E13:J13)</f>
        <v>0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3">
        <f>+RANK(+M14,$M$12:$M$41)</f>
        <v>3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133" t="s">
        <v>120</v>
      </c>
      <c r="C16" s="132" t="s">
        <v>68</v>
      </c>
      <c r="D16" s="9" t="s">
        <v>11</v>
      </c>
      <c r="E16" s="8">
        <v>9.3000000000000007</v>
      </c>
      <c r="F16" s="8">
        <v>8.1</v>
      </c>
      <c r="G16" s="8">
        <v>8.1999999999999993</v>
      </c>
      <c r="H16" s="8"/>
      <c r="I16" s="8"/>
      <c r="J16" s="8"/>
      <c r="K16" s="9">
        <f>SUM(E16:J16)</f>
        <v>25.599999999999998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25.599999999999998</v>
      </c>
      <c r="N17" s="13">
        <f>+RANK(+M17,$M$12:$M$41)</f>
        <v>1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 t="s">
        <v>121</v>
      </c>
      <c r="C19" s="20"/>
      <c r="D19" s="9" t="s">
        <v>11</v>
      </c>
      <c r="E19" s="8">
        <v>8.1</v>
      </c>
      <c r="F19" s="8">
        <v>6.7</v>
      </c>
      <c r="G19" s="8">
        <v>6.9</v>
      </c>
      <c r="H19" s="8"/>
      <c r="I19" s="8"/>
      <c r="J19" s="8"/>
      <c r="K19" s="9">
        <f>SUM(E19:J19)</f>
        <v>21.700000000000003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21.700000000000003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3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3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3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3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3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3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3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1F00-000000000000}">
      <formula1>0</formula1>
      <formula2>20</formula2>
    </dataValidation>
    <dataValidation type="decimal" allowBlank="1" showInputMessage="1" showErrorMessage="1" sqref="J39 J36 J33 J30 J27 J24 J21 J18 J15 E13:I41" xr:uid="{00000000-0002-0000-1F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2:O41"/>
  <sheetViews>
    <sheetView zoomScaleNormal="100" workbookViewId="0">
      <selection activeCell="H16" sqref="H16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75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16</v>
      </c>
      <c r="D10" s="228"/>
      <c r="E10" s="228"/>
      <c r="G10" s="18" t="s">
        <v>3</v>
      </c>
      <c r="H10" s="228">
        <v>6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35"/>
      <c r="C13" s="134"/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3">
        <f>+RANK(+M14,$M$12:$M$41)</f>
        <v>2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137" t="s">
        <v>122</v>
      </c>
      <c r="C16" s="136" t="s">
        <v>53</v>
      </c>
      <c r="D16" s="9" t="s">
        <v>11</v>
      </c>
      <c r="E16" s="8">
        <v>9.4</v>
      </c>
      <c r="F16" s="8">
        <v>7.9</v>
      </c>
      <c r="G16" s="8">
        <v>7.7</v>
      </c>
      <c r="H16" s="8"/>
      <c r="I16" s="8"/>
      <c r="J16" s="8"/>
      <c r="K16" s="9">
        <f>SUM(E16:J16)</f>
        <v>25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25</v>
      </c>
      <c r="N17" s="13">
        <f>+RANK(+M17,$M$12:$M$41)</f>
        <v>1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20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20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2:O41"/>
  <sheetViews>
    <sheetView zoomScaleNormal="100" workbookViewId="0">
      <selection activeCell="E17" sqref="E17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25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16</v>
      </c>
      <c r="D10" s="228"/>
      <c r="E10" s="228"/>
      <c r="G10" s="18" t="s">
        <v>3</v>
      </c>
      <c r="H10" s="228">
        <v>4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80" t="s">
        <v>66</v>
      </c>
      <c r="C13" s="80" t="s">
        <v>22</v>
      </c>
      <c r="D13" s="9" t="s">
        <v>11</v>
      </c>
      <c r="E13" s="8">
        <v>9.6999999999999993</v>
      </c>
      <c r="F13" s="8">
        <v>8.3000000000000007</v>
      </c>
      <c r="G13" s="8">
        <v>8.5</v>
      </c>
      <c r="H13" s="8"/>
      <c r="I13" s="8"/>
      <c r="J13" s="8"/>
      <c r="K13" s="9">
        <f>SUM(E13:J13)</f>
        <v>26.5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26.5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82" t="s">
        <v>67</v>
      </c>
      <c r="C16" s="81" t="s">
        <v>68</v>
      </c>
      <c r="D16" s="9" t="s">
        <v>11</v>
      </c>
      <c r="E16" s="8">
        <v>6.3</v>
      </c>
      <c r="F16" s="8">
        <v>5</v>
      </c>
      <c r="G16" s="8">
        <v>5</v>
      </c>
      <c r="H16" s="8"/>
      <c r="I16" s="8"/>
      <c r="J16" s="8"/>
      <c r="K16" s="9">
        <f>SUM(E16:J16)</f>
        <v>16.3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16.3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3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3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3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3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3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3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3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3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2100-000000000000}">
      <formula1>0</formula1>
      <formula2>20</formula2>
    </dataValidation>
    <dataValidation type="decimal" allowBlank="1" showInputMessage="1" showErrorMessage="1" sqref="J39 J36 J33 J30 J27 J24 J21 J18 J15 E13:I41" xr:uid="{00000000-0002-0000-21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2:O41"/>
  <sheetViews>
    <sheetView topLeftCell="A10" zoomScaleNormal="100" workbookViewId="0">
      <selection activeCell="E26" sqref="E26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69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4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84" t="s">
        <v>70</v>
      </c>
      <c r="C13" s="83" t="s">
        <v>60</v>
      </c>
      <c r="D13" s="9" t="s">
        <v>11</v>
      </c>
      <c r="E13" s="8">
        <v>10</v>
      </c>
      <c r="F13" s="8">
        <v>8.1999999999999993</v>
      </c>
      <c r="G13" s="8">
        <v>8.5</v>
      </c>
      <c r="H13" s="8"/>
      <c r="I13" s="8"/>
      <c r="J13" s="8"/>
      <c r="K13" s="9">
        <f>SUM(E13:J13)</f>
        <v>26.7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26.7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86" t="s">
        <v>71</v>
      </c>
      <c r="C16" s="85" t="s">
        <v>60</v>
      </c>
      <c r="D16" s="9" t="s">
        <v>11</v>
      </c>
      <c r="E16" s="8">
        <v>9.5</v>
      </c>
      <c r="F16" s="8">
        <v>8.4</v>
      </c>
      <c r="G16" s="8">
        <v>8.3000000000000007</v>
      </c>
      <c r="H16" s="8"/>
      <c r="I16" s="8"/>
      <c r="J16" s="8"/>
      <c r="K16" s="9">
        <f>SUM(E16:J16)</f>
        <v>26.2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26.2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87" t="s">
        <v>72</v>
      </c>
      <c r="C19" s="87" t="s">
        <v>39</v>
      </c>
      <c r="D19" s="9" t="s">
        <v>11</v>
      </c>
      <c r="E19" s="8">
        <v>6</v>
      </c>
      <c r="F19" s="8">
        <v>4.8</v>
      </c>
      <c r="G19" s="8">
        <v>5.0999999999999996</v>
      </c>
      <c r="H19" s="8"/>
      <c r="I19" s="8"/>
      <c r="J19" s="8"/>
      <c r="K19" s="9">
        <f>SUM(E19:J19)</f>
        <v>15.9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15.9</v>
      </c>
      <c r="N20" s="13">
        <f>+RANK(+M20,$M$12:$M$41)</f>
        <v>5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89" t="s">
        <v>73</v>
      </c>
      <c r="C22" s="88" t="s">
        <v>60</v>
      </c>
      <c r="D22" s="9" t="s">
        <v>11</v>
      </c>
      <c r="E22" s="8">
        <v>9.4</v>
      </c>
      <c r="F22" s="8">
        <v>8.1</v>
      </c>
      <c r="G22" s="8">
        <v>7.9</v>
      </c>
      <c r="H22" s="8"/>
      <c r="I22" s="8"/>
      <c r="J22" s="8"/>
      <c r="K22" s="9">
        <f>SUM(E22:J22)</f>
        <v>25.4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25.4</v>
      </c>
      <c r="N23" s="13">
        <f>+RANK(+M23,$M$12:$M$41)</f>
        <v>3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90" t="s">
        <v>74</v>
      </c>
      <c r="C25" s="90" t="s">
        <v>55</v>
      </c>
      <c r="D25" s="9" t="s">
        <v>11</v>
      </c>
      <c r="E25" s="8">
        <v>9.8000000000000007</v>
      </c>
      <c r="F25" s="8">
        <v>6.5</v>
      </c>
      <c r="G25" s="8">
        <v>6.5</v>
      </c>
      <c r="H25" s="8"/>
      <c r="I25" s="8"/>
      <c r="J25" s="8"/>
      <c r="K25" s="9">
        <f>SUM(E25:J25)</f>
        <v>22.8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22.8</v>
      </c>
      <c r="N26" s="13">
        <f>+RANK(+M26,$M$12:$M$41)</f>
        <v>4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6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6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6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6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6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2200-000000000000}">
      <formula1>0</formula1>
      <formula2>20</formula2>
    </dataValidation>
    <dataValidation type="decimal" allowBlank="1" showInputMessage="1" showErrorMessage="1" sqref="J39 J36 J33 J30 J27 J24 J21 J18 J15 E13:I41" xr:uid="{00000000-0002-0000-22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2:O41"/>
  <sheetViews>
    <sheetView zoomScaleNormal="100" workbookViewId="0">
      <selection activeCell="E14" sqref="E14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75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4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92" t="s">
        <v>76</v>
      </c>
      <c r="C13" s="91" t="s">
        <v>13</v>
      </c>
      <c r="D13" s="9" t="s">
        <v>11</v>
      </c>
      <c r="E13" s="8">
        <v>9.4</v>
      </c>
      <c r="F13" s="8">
        <v>7.7</v>
      </c>
      <c r="G13" s="8">
        <v>7.5</v>
      </c>
      <c r="H13" s="8"/>
      <c r="I13" s="8"/>
      <c r="J13" s="8"/>
      <c r="K13" s="9">
        <f>SUM(E13:J13)</f>
        <v>24.6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24.6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0"/>
      <c r="C16" s="20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2300-000000000000}">
      <formula1>0</formula1>
      <formula2>20</formula2>
    </dataValidation>
    <dataValidation type="decimal" allowBlank="1" showInputMessage="1" showErrorMessage="1" sqref="J39 J36 J33 J30 J27 J24 J21 J18 J15 E13:I41" xr:uid="{00000000-0002-0000-23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2:O41"/>
  <sheetViews>
    <sheetView topLeftCell="A8" zoomScaleNormal="100" workbookViewId="0">
      <selection activeCell="B29" sqref="B29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69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5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04" t="s">
        <v>84</v>
      </c>
      <c r="C13" s="104" t="s">
        <v>85</v>
      </c>
      <c r="D13" s="9" t="s">
        <v>11</v>
      </c>
      <c r="E13" s="8">
        <v>10</v>
      </c>
      <c r="F13" s="8">
        <v>8.4</v>
      </c>
      <c r="G13" s="8">
        <v>8.5</v>
      </c>
      <c r="H13" s="8"/>
      <c r="I13" s="8"/>
      <c r="J13" s="8"/>
      <c r="K13" s="9">
        <f>SUM(E13:J13)</f>
        <v>26.9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26.9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105" t="s">
        <v>86</v>
      </c>
      <c r="C16" s="105" t="s">
        <v>39</v>
      </c>
      <c r="D16" s="9" t="s">
        <v>11</v>
      </c>
      <c r="E16" s="8">
        <v>9.9</v>
      </c>
      <c r="F16" s="8">
        <v>8</v>
      </c>
      <c r="G16" s="8">
        <v>8.3000000000000007</v>
      </c>
      <c r="H16" s="8"/>
      <c r="I16" s="8"/>
      <c r="J16" s="8"/>
      <c r="K16" s="9">
        <f>SUM(E16:J16)</f>
        <v>26.2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26.2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106" t="s">
        <v>87</v>
      </c>
      <c r="C19" s="106" t="s">
        <v>85</v>
      </c>
      <c r="D19" s="9" t="s">
        <v>11</v>
      </c>
      <c r="E19" s="8">
        <v>9.8000000000000007</v>
      </c>
      <c r="F19" s="8">
        <v>7.9</v>
      </c>
      <c r="G19" s="8">
        <v>8.1999999999999993</v>
      </c>
      <c r="H19" s="8"/>
      <c r="I19" s="8"/>
      <c r="J19" s="8"/>
      <c r="K19" s="9">
        <f>SUM(E19:J19)</f>
        <v>25.900000000000002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25.900000000000002</v>
      </c>
      <c r="N20" s="13">
        <f>+RANK(+M20,$M$12:$M$41)</f>
        <v>3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107" t="s">
        <v>88</v>
      </c>
      <c r="C22" s="107" t="s">
        <v>39</v>
      </c>
      <c r="D22" s="9" t="s">
        <v>11</v>
      </c>
      <c r="E22" s="8">
        <v>9.8000000000000007</v>
      </c>
      <c r="F22" s="8">
        <v>7.7</v>
      </c>
      <c r="G22" s="8">
        <v>8</v>
      </c>
      <c r="H22" s="8"/>
      <c r="I22" s="8"/>
      <c r="J22" s="8"/>
      <c r="K22" s="9">
        <f>SUM(E22:J22)</f>
        <v>25.5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25.5</v>
      </c>
      <c r="N23" s="13">
        <f>+RANK(+M23,$M$12:$M$41)</f>
        <v>4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108" t="s">
        <v>89</v>
      </c>
      <c r="C25" s="108" t="s">
        <v>36</v>
      </c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 t="s">
        <v>212</v>
      </c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6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110" t="s">
        <v>90</v>
      </c>
      <c r="C28" s="109" t="s">
        <v>53</v>
      </c>
      <c r="D28" s="9" t="s">
        <v>11</v>
      </c>
      <c r="E28" s="8">
        <v>9.6999999999999993</v>
      </c>
      <c r="F28" s="8">
        <v>8</v>
      </c>
      <c r="G28" s="8">
        <v>7.8</v>
      </c>
      <c r="H28" s="8"/>
      <c r="I28" s="8"/>
      <c r="J28" s="8"/>
      <c r="K28" s="9">
        <f>SUM(E28:J28)</f>
        <v>25.5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25.5</v>
      </c>
      <c r="N29" s="13">
        <f>+RANK(+M29,$M$12:$M$41)</f>
        <v>4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6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6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6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6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2400-000000000000}">
      <formula1>0</formula1>
      <formula2>20</formula2>
    </dataValidation>
    <dataValidation type="decimal" allowBlank="1" showInputMessage="1" showErrorMessage="1" sqref="J39 J36 J33 J30 J27 J24 J21 J18 J15 E13:I41" xr:uid="{00000000-0002-0000-24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41"/>
  <sheetViews>
    <sheetView topLeftCell="A10" zoomScaleNormal="100" workbookViewId="0">
      <selection activeCell="K17" sqref="K17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/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16</v>
      </c>
      <c r="D10" s="228"/>
      <c r="E10" s="228"/>
      <c r="G10" s="18" t="s">
        <v>3</v>
      </c>
      <c r="H10" s="228" t="s">
        <v>197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215" t="s">
        <v>204</v>
      </c>
      <c r="C13" s="215" t="s">
        <v>156</v>
      </c>
      <c r="D13" s="9" t="s">
        <v>11</v>
      </c>
      <c r="E13" s="8">
        <v>8.1999999999999993</v>
      </c>
      <c r="F13" s="8">
        <v>8.1999999999999993</v>
      </c>
      <c r="G13" s="8">
        <v>9.6</v>
      </c>
      <c r="H13" s="8"/>
      <c r="I13" s="8"/>
      <c r="J13" s="8"/>
      <c r="K13" s="9">
        <f>SUM(E13:J13)</f>
        <v>26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>
        <v>6</v>
      </c>
      <c r="F14" s="8">
        <v>5.9</v>
      </c>
      <c r="G14" s="8">
        <v>7.6</v>
      </c>
      <c r="H14" s="8"/>
      <c r="I14" s="8"/>
      <c r="J14" s="8">
        <v>7.9</v>
      </c>
      <c r="K14" s="9">
        <f>SUM(E14:J14)</f>
        <v>27.4</v>
      </c>
      <c r="L14" s="9">
        <v>0.6</v>
      </c>
      <c r="M14" s="9">
        <f>SUM(K13+K14-L14-L13)</f>
        <v>52.8</v>
      </c>
      <c r="N14" s="13">
        <f>+RANK(+M14,$M$12:$M$41)</f>
        <v>2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16" t="s">
        <v>205</v>
      </c>
      <c r="C16" s="216" t="s">
        <v>156</v>
      </c>
      <c r="D16" s="9" t="s">
        <v>11</v>
      </c>
      <c r="E16" s="8">
        <v>7.9</v>
      </c>
      <c r="F16" s="8">
        <v>7.6</v>
      </c>
      <c r="G16" s="8">
        <v>9.4</v>
      </c>
      <c r="H16" s="8"/>
      <c r="I16" s="8"/>
      <c r="J16" s="8"/>
      <c r="K16" s="9">
        <f>SUM(E16:J16)</f>
        <v>24.9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>
        <v>7.4</v>
      </c>
      <c r="F17" s="8">
        <v>7.1</v>
      </c>
      <c r="G17" s="8">
        <v>9.1</v>
      </c>
      <c r="H17" s="8"/>
      <c r="I17" s="8"/>
      <c r="J17" s="8">
        <v>8.4</v>
      </c>
      <c r="K17" s="9">
        <f>SUM(E17:J17)</f>
        <v>32</v>
      </c>
      <c r="L17" s="9"/>
      <c r="M17" s="9">
        <f>SUM(K16+K17-L17-L16)</f>
        <v>56.9</v>
      </c>
      <c r="N17" s="13">
        <f>+RANK(+M17,$M$12:$M$41)</f>
        <v>1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3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3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3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3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3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3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3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3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0200-000000000000}">
      <formula1>0</formula1>
      <formula2>20</formula2>
    </dataValidation>
    <dataValidation type="decimal" allowBlank="1" showInputMessage="1" showErrorMessage="1" sqref="J39 J36 J33 J30 J27 J24 J21 J18 J15 E13:I41" xr:uid="{00000000-0002-0000-02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2:O41"/>
  <sheetViews>
    <sheetView topLeftCell="A2" zoomScaleNormal="100" workbookViewId="0">
      <selection activeCell="E20" sqref="E20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44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5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94" t="s">
        <v>77</v>
      </c>
      <c r="C13" s="93" t="s">
        <v>13</v>
      </c>
      <c r="D13" s="9" t="s">
        <v>11</v>
      </c>
      <c r="E13" s="8">
        <v>9.8000000000000007</v>
      </c>
      <c r="F13" s="8">
        <v>7.7</v>
      </c>
      <c r="G13" s="8">
        <v>7.7</v>
      </c>
      <c r="H13" s="8"/>
      <c r="I13" s="8"/>
      <c r="J13" s="8"/>
      <c r="K13" s="9">
        <f>SUM(E13:J13)</f>
        <v>25.2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25.2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95" t="s">
        <v>78</v>
      </c>
      <c r="C16" s="95" t="s">
        <v>46</v>
      </c>
      <c r="D16" s="9" t="s">
        <v>11</v>
      </c>
      <c r="E16" s="8">
        <v>9.6</v>
      </c>
      <c r="F16" s="8">
        <v>7.6</v>
      </c>
      <c r="G16" s="8">
        <v>7.4</v>
      </c>
      <c r="H16" s="8"/>
      <c r="I16" s="8"/>
      <c r="J16" s="8"/>
      <c r="K16" s="9">
        <f>SUM(E16:J16)</f>
        <v>24.6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24.6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96" t="s">
        <v>79</v>
      </c>
      <c r="C19" s="96" t="s">
        <v>22</v>
      </c>
      <c r="D19" s="9" t="s">
        <v>11</v>
      </c>
      <c r="E19" s="8">
        <v>7</v>
      </c>
      <c r="F19" s="8">
        <v>5.9</v>
      </c>
      <c r="G19" s="8">
        <v>6.2</v>
      </c>
      <c r="H19" s="8"/>
      <c r="I19" s="8"/>
      <c r="J19" s="8"/>
      <c r="K19" s="9">
        <f>SUM(E19:J19)</f>
        <v>19.100000000000001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19.100000000000001</v>
      </c>
      <c r="N20" s="13">
        <f>+RANK(+M20,$M$12:$M$41)</f>
        <v>3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4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4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4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4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4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4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4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25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25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2:O41"/>
  <sheetViews>
    <sheetView topLeftCell="A9" zoomScaleNormal="100" workbookViewId="0">
      <selection activeCell="E23" sqref="E23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25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5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97" t="s">
        <v>80</v>
      </c>
      <c r="C13" s="97" t="s">
        <v>55</v>
      </c>
      <c r="D13" s="9" t="s">
        <v>11</v>
      </c>
      <c r="E13" s="8">
        <v>6.9</v>
      </c>
      <c r="F13" s="8">
        <v>5.4</v>
      </c>
      <c r="G13" s="8">
        <v>5.6</v>
      </c>
      <c r="H13" s="8"/>
      <c r="I13" s="8"/>
      <c r="J13" s="8"/>
      <c r="K13" s="9">
        <f>SUM(E13:J13)</f>
        <v>17.899999999999999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17.899999999999999</v>
      </c>
      <c r="N14" s="13">
        <f>+RANK(+M14,$M$12:$M$41)</f>
        <v>4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99" t="s">
        <v>81</v>
      </c>
      <c r="C16" s="98" t="s">
        <v>13</v>
      </c>
      <c r="D16" s="9" t="s">
        <v>11</v>
      </c>
      <c r="E16" s="8">
        <v>9.8000000000000007</v>
      </c>
      <c r="F16" s="8">
        <v>7.2</v>
      </c>
      <c r="G16" s="8">
        <v>7.5</v>
      </c>
      <c r="H16" s="8"/>
      <c r="I16" s="8"/>
      <c r="J16" s="8"/>
      <c r="K16" s="9">
        <f>SUM(E16:J16)</f>
        <v>24.5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24.5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101" t="s">
        <v>82</v>
      </c>
      <c r="C19" s="100" t="s">
        <v>13</v>
      </c>
      <c r="D19" s="9" t="s">
        <v>11</v>
      </c>
      <c r="E19" s="8">
        <v>9.6</v>
      </c>
      <c r="F19" s="8">
        <v>7.7</v>
      </c>
      <c r="G19" s="8">
        <v>7.6</v>
      </c>
      <c r="H19" s="8"/>
      <c r="I19" s="8"/>
      <c r="J19" s="8"/>
      <c r="K19" s="9">
        <f>SUM(E19:J19)</f>
        <v>24.9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24.9</v>
      </c>
      <c r="N20" s="13">
        <f>+RANK(+M20,$M$12:$M$41)</f>
        <v>1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103" t="s">
        <v>83</v>
      </c>
      <c r="C22" s="102" t="s">
        <v>68</v>
      </c>
      <c r="D22" s="9" t="s">
        <v>11</v>
      </c>
      <c r="E22" s="8">
        <v>9.5</v>
      </c>
      <c r="F22" s="8">
        <v>7.6</v>
      </c>
      <c r="G22" s="8">
        <v>7.3</v>
      </c>
      <c r="H22" s="8"/>
      <c r="I22" s="8"/>
      <c r="J22" s="8"/>
      <c r="K22" s="9">
        <f>SUM(E22:J22)</f>
        <v>24.400000000000002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24.400000000000002</v>
      </c>
      <c r="N23" s="13">
        <f>+RANK(+M23,$M$12:$M$41)</f>
        <v>3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5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5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5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5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5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5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26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26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2:O41"/>
  <sheetViews>
    <sheetView topLeftCell="A8" zoomScaleNormal="100" workbookViewId="0">
      <selection activeCell="B24" sqref="B24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75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5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13" t="s">
        <v>93</v>
      </c>
      <c r="C13" s="113" t="s">
        <v>22</v>
      </c>
      <c r="D13" s="9" t="s">
        <v>11</v>
      </c>
      <c r="E13" s="8">
        <v>9.8000000000000007</v>
      </c>
      <c r="F13" s="8">
        <v>8</v>
      </c>
      <c r="G13" s="8">
        <v>7.7</v>
      </c>
      <c r="H13" s="8"/>
      <c r="I13" s="8"/>
      <c r="J13" s="8"/>
      <c r="K13" s="9">
        <f>SUM(E13:J13)</f>
        <v>25.5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25.5</v>
      </c>
      <c r="N14" s="13">
        <f>+RANK(+M14,$M$12:$M$41)</f>
        <v>3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114" t="s">
        <v>94</v>
      </c>
      <c r="C16" s="114" t="s">
        <v>85</v>
      </c>
      <c r="D16" s="9" t="s">
        <v>11</v>
      </c>
      <c r="E16" s="8">
        <v>9.5</v>
      </c>
      <c r="F16" s="8">
        <v>7.9</v>
      </c>
      <c r="G16" s="8">
        <v>8.1999999999999993</v>
      </c>
      <c r="H16" s="8"/>
      <c r="I16" s="8"/>
      <c r="J16" s="8"/>
      <c r="K16" s="9">
        <f>SUM(E16:J16)</f>
        <v>25.599999999999998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25.599999999999998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115" t="s">
        <v>95</v>
      </c>
      <c r="C19" s="115" t="s">
        <v>85</v>
      </c>
      <c r="D19" s="9" t="s">
        <v>11</v>
      </c>
      <c r="E19" s="8">
        <v>10</v>
      </c>
      <c r="F19" s="8">
        <v>8.1999999999999993</v>
      </c>
      <c r="G19" s="8">
        <v>7.9</v>
      </c>
      <c r="H19" s="8"/>
      <c r="I19" s="8"/>
      <c r="J19" s="8"/>
      <c r="K19" s="9">
        <f>SUM(E19:J19)</f>
        <v>26.1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26.1</v>
      </c>
      <c r="N20" s="13">
        <f>+RANK(+M20,$M$12:$M$41)</f>
        <v>1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116" t="s">
        <v>96</v>
      </c>
      <c r="C22" s="116" t="s">
        <v>97</v>
      </c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 t="s">
        <v>216</v>
      </c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4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4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4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4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4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4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4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2700-000000000000}">
      <formula1>0</formula1>
      <formula2>20</formula2>
    </dataValidation>
    <dataValidation type="decimal" allowBlank="1" showInputMessage="1" showErrorMessage="1" sqref="J39 J36 J33 J30 J27 J24 J21 J18 J15 E13:I41" xr:uid="{00000000-0002-0000-27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B2:O41"/>
  <sheetViews>
    <sheetView zoomScaleNormal="100" workbookViewId="0">
      <selection activeCell="E14" sqref="E14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75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16</v>
      </c>
      <c r="D10" s="228"/>
      <c r="E10" s="228"/>
      <c r="G10" s="18" t="s">
        <v>3</v>
      </c>
      <c r="H10" s="228">
        <v>5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17" t="s">
        <v>98</v>
      </c>
      <c r="C13" s="117" t="s">
        <v>39</v>
      </c>
      <c r="D13" s="9" t="s">
        <v>11</v>
      </c>
      <c r="E13" s="8">
        <v>9.6</v>
      </c>
      <c r="F13" s="8">
        <v>7.3</v>
      </c>
      <c r="G13" s="8">
        <v>7.4</v>
      </c>
      <c r="H13" s="8"/>
      <c r="I13" s="8"/>
      <c r="J13" s="8"/>
      <c r="K13" s="9">
        <f>SUM(E13:J13)</f>
        <v>24.299999999999997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24.299999999999997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0"/>
      <c r="C16" s="20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2800-000000000000}">
      <formula1>0</formula1>
      <formula2>20</formula2>
    </dataValidation>
    <dataValidation type="decimal" allowBlank="1" showInputMessage="1" showErrorMessage="1" sqref="J39 J36 J33 J30 J27 J24 J21 J18 J15 E13:I41" xr:uid="{00000000-0002-0000-28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2:O41"/>
  <sheetViews>
    <sheetView zoomScaleNormal="100" workbookViewId="0">
      <selection activeCell="E17" sqref="E17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69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16</v>
      </c>
      <c r="D10" s="228"/>
      <c r="E10" s="228"/>
      <c r="G10" s="18" t="s">
        <v>3</v>
      </c>
      <c r="H10" s="228">
        <v>5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11" t="s">
        <v>91</v>
      </c>
      <c r="C13" s="111" t="s">
        <v>85</v>
      </c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3"/>
    </row>
    <row r="14" spans="2:15" ht="21.95" customHeight="1" x14ac:dyDescent="0.25">
      <c r="B14" s="20" t="s">
        <v>212</v>
      </c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3">
        <f>+RANK(+M14,$M$12:$M$41)</f>
        <v>2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112" t="s">
        <v>92</v>
      </c>
      <c r="C16" s="112" t="s">
        <v>53</v>
      </c>
      <c r="D16" s="9" t="s">
        <v>11</v>
      </c>
      <c r="E16" s="8">
        <v>9.8000000000000007</v>
      </c>
      <c r="F16" s="8">
        <v>7.9</v>
      </c>
      <c r="G16" s="8">
        <v>7.9</v>
      </c>
      <c r="H16" s="8"/>
      <c r="I16" s="8"/>
      <c r="J16" s="8"/>
      <c r="K16" s="9">
        <f>SUM(E16:J16)</f>
        <v>25.6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25.6</v>
      </c>
      <c r="N17" s="13">
        <f>+RANK(+M17,$M$12:$M$41)</f>
        <v>1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29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29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B2:O41"/>
  <sheetViews>
    <sheetView topLeftCell="A11" zoomScaleNormal="100" workbookViewId="0">
      <selection activeCell="E39" sqref="E39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25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4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66" t="s">
        <v>56</v>
      </c>
      <c r="C13" s="66" t="s">
        <v>39</v>
      </c>
      <c r="D13" s="9" t="s">
        <v>11</v>
      </c>
      <c r="E13" s="8">
        <v>8.4</v>
      </c>
      <c r="F13" s="8">
        <v>6.3</v>
      </c>
      <c r="G13" s="8">
        <v>6.4</v>
      </c>
      <c r="H13" s="8"/>
      <c r="I13" s="8"/>
      <c r="J13" s="8"/>
      <c r="K13" s="9">
        <f>SUM(E13:J13)</f>
        <v>21.1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21.1</v>
      </c>
      <c r="N14" s="13">
        <f>+RANK(+M14,$M$12:$M$41)</f>
        <v>8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68" t="s">
        <v>57</v>
      </c>
      <c r="C16" s="67" t="s">
        <v>13</v>
      </c>
      <c r="D16" s="9" t="s">
        <v>11</v>
      </c>
      <c r="E16" s="8">
        <v>9.6</v>
      </c>
      <c r="F16" s="8">
        <v>7.4</v>
      </c>
      <c r="G16" s="8">
        <v>7.2</v>
      </c>
      <c r="H16" s="8"/>
      <c r="I16" s="8"/>
      <c r="J16" s="8"/>
      <c r="K16" s="9">
        <f>SUM(E16:J16)</f>
        <v>24.2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24.2</v>
      </c>
      <c r="N17" s="13">
        <f>+RANK(+M17,$M$12:$M$41)</f>
        <v>6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69" t="s">
        <v>58</v>
      </c>
      <c r="C19" s="69" t="s">
        <v>22</v>
      </c>
      <c r="D19" s="9" t="s">
        <v>11</v>
      </c>
      <c r="E19" s="8">
        <v>9.8000000000000007</v>
      </c>
      <c r="F19" s="8">
        <v>8</v>
      </c>
      <c r="G19" s="8">
        <v>7.9</v>
      </c>
      <c r="H19" s="8"/>
      <c r="I19" s="8"/>
      <c r="J19" s="8"/>
      <c r="K19" s="9">
        <f>SUM(E19:J19)</f>
        <v>25.700000000000003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25.700000000000003</v>
      </c>
      <c r="N20" s="13">
        <f>+RANK(+M20,$M$12:$M$41)</f>
        <v>3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71" t="s">
        <v>59</v>
      </c>
      <c r="C22" s="70" t="s">
        <v>60</v>
      </c>
      <c r="D22" s="9" t="s">
        <v>11</v>
      </c>
      <c r="E22" s="8">
        <v>9.6999999999999993</v>
      </c>
      <c r="F22" s="8">
        <v>8.3000000000000007</v>
      </c>
      <c r="G22" s="8">
        <v>8</v>
      </c>
      <c r="H22" s="8"/>
      <c r="I22" s="8"/>
      <c r="J22" s="8"/>
      <c r="K22" s="9">
        <f>SUM(E22:J22)</f>
        <v>26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26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72" t="s">
        <v>61</v>
      </c>
      <c r="C25" s="72" t="s">
        <v>55</v>
      </c>
      <c r="D25" s="9" t="s">
        <v>11</v>
      </c>
      <c r="E25" s="8">
        <v>1</v>
      </c>
      <c r="F25" s="8">
        <v>0.7</v>
      </c>
      <c r="G25" s="8">
        <v>0.8</v>
      </c>
      <c r="H25" s="8"/>
      <c r="I25" s="8"/>
      <c r="J25" s="8"/>
      <c r="K25" s="9">
        <f>SUM(E25:J25)</f>
        <v>2.5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2.5</v>
      </c>
      <c r="N26" s="13">
        <f>+RANK(+M26,$M$12:$M$41)</f>
        <v>9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74" t="s">
        <v>62</v>
      </c>
      <c r="C28" s="73" t="s">
        <v>13</v>
      </c>
      <c r="D28" s="9" t="s">
        <v>11</v>
      </c>
      <c r="E28" s="8">
        <v>9.6999999999999993</v>
      </c>
      <c r="F28" s="8">
        <v>6.9</v>
      </c>
      <c r="G28" s="8">
        <v>7</v>
      </c>
      <c r="H28" s="8"/>
      <c r="I28" s="8"/>
      <c r="J28" s="8"/>
      <c r="K28" s="9">
        <f>SUM(E28:J28)</f>
        <v>23.6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23.6</v>
      </c>
      <c r="N29" s="13">
        <f>+RANK(+M29,$M$12:$M$41)</f>
        <v>7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75" t="s">
        <v>63</v>
      </c>
      <c r="C31" s="75" t="s">
        <v>22</v>
      </c>
      <c r="D31" s="9" t="s">
        <v>11</v>
      </c>
      <c r="E31" s="8">
        <v>9.6999999999999993</v>
      </c>
      <c r="F31" s="8">
        <v>8.8000000000000007</v>
      </c>
      <c r="G31" s="8">
        <v>8.6999999999999993</v>
      </c>
      <c r="H31" s="8"/>
      <c r="I31" s="8"/>
      <c r="J31" s="8"/>
      <c r="K31" s="9">
        <f>SUM(E31:J31)</f>
        <v>27.2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27.2</v>
      </c>
      <c r="N32" s="13">
        <f>+RANK(+M32,$M$12:$M$41)</f>
        <v>1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77" t="s">
        <v>64</v>
      </c>
      <c r="C34" s="76" t="s">
        <v>53</v>
      </c>
      <c r="D34" s="9" t="s">
        <v>11</v>
      </c>
      <c r="E34" s="8">
        <v>9.9</v>
      </c>
      <c r="F34" s="8">
        <v>7.7</v>
      </c>
      <c r="G34" s="8">
        <v>7.6</v>
      </c>
      <c r="H34" s="8"/>
      <c r="I34" s="8"/>
      <c r="J34" s="8"/>
      <c r="K34" s="9">
        <f>SUM(E34:J34)</f>
        <v>25.200000000000003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25.200000000000003</v>
      </c>
      <c r="N35" s="13">
        <f>+RANK(+M35,$M$12:$M$41)</f>
        <v>5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79" t="s">
        <v>65</v>
      </c>
      <c r="C37" s="78" t="s">
        <v>53</v>
      </c>
      <c r="D37" s="9" t="s">
        <v>11</v>
      </c>
      <c r="E37" s="8">
        <v>9.6999999999999993</v>
      </c>
      <c r="F37" s="8">
        <v>7.9</v>
      </c>
      <c r="G37" s="8">
        <v>7.8</v>
      </c>
      <c r="H37" s="8"/>
      <c r="I37" s="8"/>
      <c r="J37" s="8"/>
      <c r="K37" s="9">
        <f>SUM(E37:J37)</f>
        <v>25.400000000000002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25.400000000000002</v>
      </c>
      <c r="N38" s="13">
        <f>+RANK(+M38,$M$12:$M$41)</f>
        <v>4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10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2A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2A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2:O41"/>
  <sheetViews>
    <sheetView topLeftCell="A10" zoomScaleNormal="100" workbookViewId="0">
      <selection activeCell="P23" sqref="P23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44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4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57" t="s">
        <v>45</v>
      </c>
      <c r="C13" s="63" t="s">
        <v>46</v>
      </c>
      <c r="D13" s="9" t="s">
        <v>11</v>
      </c>
      <c r="E13" s="8">
        <v>9.6</v>
      </c>
      <c r="F13" s="8">
        <v>7.2</v>
      </c>
      <c r="G13" s="8">
        <v>7.4</v>
      </c>
      <c r="H13" s="8"/>
      <c r="I13" s="8"/>
      <c r="J13" s="8"/>
      <c r="K13" s="9">
        <f>SUM(E13:J13)</f>
        <v>24.200000000000003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24.200000000000003</v>
      </c>
      <c r="N14" s="13">
        <f>+RANK(+M14,$M$12:$M$41)</f>
        <v>3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58" t="s">
        <v>47</v>
      </c>
      <c r="C16" s="64" t="s">
        <v>22</v>
      </c>
      <c r="D16" s="9" t="s">
        <v>11</v>
      </c>
      <c r="E16" s="8">
        <v>10</v>
      </c>
      <c r="F16" s="8">
        <v>8.3000000000000007</v>
      </c>
      <c r="G16" s="8">
        <v>8</v>
      </c>
      <c r="H16" s="8"/>
      <c r="I16" s="8"/>
      <c r="J16" s="8"/>
      <c r="K16" s="9">
        <f>SUM(E16:J16)</f>
        <v>26.3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26.3</v>
      </c>
      <c r="N17" s="13">
        <f>+RANK(+M17,$M$12:$M$41)</f>
        <v>1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59" t="s">
        <v>48</v>
      </c>
      <c r="C19" s="63" t="s">
        <v>46</v>
      </c>
      <c r="D19" s="9" t="s">
        <v>11</v>
      </c>
      <c r="E19" s="8">
        <v>0.9</v>
      </c>
      <c r="F19" s="8">
        <v>0.6</v>
      </c>
      <c r="G19" s="8">
        <v>0.6</v>
      </c>
      <c r="H19" s="8"/>
      <c r="I19" s="8"/>
      <c r="J19" s="8"/>
      <c r="K19" s="9">
        <f>SUM(E19:J19)</f>
        <v>2.1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2.1</v>
      </c>
      <c r="N20" s="13">
        <f>+RANK(+M20,$M$12:$M$41)</f>
        <v>5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60" t="s">
        <v>49</v>
      </c>
      <c r="C22" s="63" t="s">
        <v>46</v>
      </c>
      <c r="D22" s="9" t="s">
        <v>11</v>
      </c>
      <c r="E22" s="8">
        <v>1.6</v>
      </c>
      <c r="F22" s="8">
        <v>1.4</v>
      </c>
      <c r="G22" s="8">
        <v>1.4</v>
      </c>
      <c r="H22" s="8"/>
      <c r="I22" s="8"/>
      <c r="J22" s="8"/>
      <c r="K22" s="9">
        <f>SUM(E22:J22)</f>
        <v>4.4000000000000004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4.4000000000000004</v>
      </c>
      <c r="N23" s="13">
        <f>+RANK(+M23,$M$12:$M$41)</f>
        <v>4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61" t="s">
        <v>50</v>
      </c>
      <c r="C25" s="63" t="s">
        <v>46</v>
      </c>
      <c r="D25" s="9" t="s">
        <v>11</v>
      </c>
      <c r="E25" s="8">
        <v>9.5</v>
      </c>
      <c r="F25" s="8">
        <v>7.4</v>
      </c>
      <c r="G25" s="8">
        <v>7.7</v>
      </c>
      <c r="H25" s="8"/>
      <c r="I25" s="8"/>
      <c r="J25" s="8"/>
      <c r="K25" s="9">
        <f>SUM(E25:J25)</f>
        <v>24.599999999999998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24.599999999999998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6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6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6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6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6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2B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2B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2:O41"/>
  <sheetViews>
    <sheetView topLeftCell="A2" zoomScaleNormal="100" workbookViewId="0">
      <selection activeCell="E20" sqref="E20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44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16</v>
      </c>
      <c r="D10" s="228"/>
      <c r="E10" s="228"/>
      <c r="G10" s="18" t="s">
        <v>3</v>
      </c>
      <c r="H10" s="228">
        <v>4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62" t="s">
        <v>51</v>
      </c>
      <c r="C13" s="64" t="s">
        <v>22</v>
      </c>
      <c r="D13" s="9" t="s">
        <v>11</v>
      </c>
      <c r="E13" s="8">
        <v>9.3000000000000007</v>
      </c>
      <c r="F13" s="8">
        <v>8</v>
      </c>
      <c r="G13" s="8">
        <v>8.1</v>
      </c>
      <c r="H13" s="8"/>
      <c r="I13" s="8"/>
      <c r="J13" s="8"/>
      <c r="K13" s="9">
        <f>SUM(E13:J13)</f>
        <v>25.4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25.4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64" t="s">
        <v>52</v>
      </c>
      <c r="C16" s="63" t="s">
        <v>53</v>
      </c>
      <c r="D16" s="9" t="s">
        <v>11</v>
      </c>
      <c r="E16" s="8">
        <v>0.9</v>
      </c>
      <c r="F16" s="8">
        <v>0.6</v>
      </c>
      <c r="G16" s="8">
        <v>0.6</v>
      </c>
      <c r="H16" s="8"/>
      <c r="I16" s="8"/>
      <c r="J16" s="8"/>
      <c r="K16" s="9">
        <f>SUM(E16:J16)</f>
        <v>2.1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2.1</v>
      </c>
      <c r="N17" s="13">
        <f>+RANK(+M17,$M$12:$M$41)</f>
        <v>3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65" t="s">
        <v>54</v>
      </c>
      <c r="C19" s="65" t="s">
        <v>55</v>
      </c>
      <c r="D19" s="9" t="s">
        <v>11</v>
      </c>
      <c r="E19" s="8">
        <v>10</v>
      </c>
      <c r="F19" s="8">
        <v>7.1</v>
      </c>
      <c r="G19" s="8">
        <v>7.3</v>
      </c>
      <c r="H19" s="8"/>
      <c r="I19" s="8"/>
      <c r="J19" s="8"/>
      <c r="K19" s="9">
        <f>SUM(E19:J19)</f>
        <v>24.400000000000002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24.400000000000002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4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4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4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4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4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4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4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2C00-000000000000}">
      <formula1>0</formula1>
      <formula2>20</formula2>
    </dataValidation>
    <dataValidation type="decimal" allowBlank="1" showInputMessage="1" showErrorMessage="1" sqref="J39 J36 J33 J30 J27 J24 J21 J18 J15 E13:I41" xr:uid="{00000000-0002-0000-2C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B2:O41"/>
  <sheetViews>
    <sheetView zoomScaleNormal="100" workbookViewId="0">
      <selection activeCell="B8" sqref="B8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25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3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53" t="s">
        <v>41</v>
      </c>
      <c r="C13" s="52" t="s">
        <v>39</v>
      </c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3"/>
    </row>
    <row r="14" spans="2:15" ht="21.95" customHeight="1" x14ac:dyDescent="0.25">
      <c r="B14" s="20" t="s">
        <v>212</v>
      </c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3">
        <f>+RANK(+M14,$M$12:$M$41)</f>
        <v>2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55" t="s">
        <v>42</v>
      </c>
      <c r="C16" s="54" t="s">
        <v>39</v>
      </c>
      <c r="D16" s="9" t="s">
        <v>11</v>
      </c>
      <c r="E16" s="8">
        <v>9.3000000000000007</v>
      </c>
      <c r="F16" s="8">
        <v>7.7</v>
      </c>
      <c r="G16" s="8">
        <v>7.9</v>
      </c>
      <c r="H16" s="8"/>
      <c r="I16" s="8"/>
      <c r="J16" s="8"/>
      <c r="K16" s="9">
        <f>SUM(E16:J16)</f>
        <v>24.9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24.9</v>
      </c>
      <c r="N17" s="13">
        <f>+RANK(+M17,$M$12:$M$41)</f>
        <v>1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2D00-000000000000}">
      <formula1>0</formula1>
      <formula2>20</formula2>
    </dataValidation>
    <dataValidation type="decimal" allowBlank="1" showInputMessage="1" showErrorMessage="1" sqref="J39 J36 J33 J30 J27 J24 J21 J18 J15 E13:I41" xr:uid="{00000000-0002-0000-2D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B2:O41"/>
  <sheetViews>
    <sheetView zoomScaleNormal="100" workbookViewId="0">
      <selection activeCell="E14" sqref="E14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27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3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56" t="s">
        <v>43</v>
      </c>
      <c r="C13" s="56" t="s">
        <v>36</v>
      </c>
      <c r="D13" s="9" t="s">
        <v>11</v>
      </c>
      <c r="E13" s="8">
        <v>9.6</v>
      </c>
      <c r="F13" s="8">
        <v>7.8</v>
      </c>
      <c r="G13" s="8">
        <v>7.8</v>
      </c>
      <c r="H13" s="8"/>
      <c r="I13" s="8"/>
      <c r="J13" s="8"/>
      <c r="K13" s="9">
        <f>SUM(E13:J13)</f>
        <v>25.2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25.2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0"/>
      <c r="C16" s="20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2E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2E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41"/>
  <sheetViews>
    <sheetView topLeftCell="A10" zoomScaleNormal="100" workbookViewId="0">
      <selection activeCell="Q15" sqref="Q15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/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 t="s">
        <v>206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217" t="s">
        <v>207</v>
      </c>
      <c r="C13" s="217" t="s">
        <v>85</v>
      </c>
      <c r="D13" s="9" t="s">
        <v>11</v>
      </c>
      <c r="E13" s="8">
        <v>7.2</v>
      </c>
      <c r="F13" s="8">
        <v>7.3</v>
      </c>
      <c r="G13" s="8">
        <v>8.1999999999999993</v>
      </c>
      <c r="H13" s="8"/>
      <c r="I13" s="8"/>
      <c r="J13" s="8"/>
      <c r="K13" s="9">
        <f>SUM(E13:J13)</f>
        <v>22.7</v>
      </c>
      <c r="L13" s="9">
        <v>0.2</v>
      </c>
      <c r="M13" s="9"/>
      <c r="N13" s="13"/>
    </row>
    <row r="14" spans="2:15" ht="21.95" customHeight="1" x14ac:dyDescent="0.25">
      <c r="B14" s="20"/>
      <c r="C14" s="20"/>
      <c r="D14" s="9" t="s">
        <v>12</v>
      </c>
      <c r="E14" s="8">
        <v>6.8</v>
      </c>
      <c r="F14" s="8">
        <v>6.7</v>
      </c>
      <c r="G14" s="8">
        <v>9</v>
      </c>
      <c r="H14" s="8"/>
      <c r="I14" s="8"/>
      <c r="J14" s="8">
        <v>9.1</v>
      </c>
      <c r="K14" s="9">
        <f>SUM(E14:J14)</f>
        <v>31.6</v>
      </c>
      <c r="L14" s="9"/>
      <c r="M14" s="9">
        <f>SUM(K13+K14-L14-L13)</f>
        <v>54.099999999999994</v>
      </c>
      <c r="N14" s="13">
        <f>+RANK(+M14,$M$12:$M$41)</f>
        <v>2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18" t="s">
        <v>208</v>
      </c>
      <c r="C16" s="218" t="s">
        <v>130</v>
      </c>
      <c r="D16" s="9" t="s">
        <v>11</v>
      </c>
      <c r="E16" s="8">
        <v>7.9</v>
      </c>
      <c r="F16" s="8">
        <v>7.6</v>
      </c>
      <c r="G16" s="8">
        <v>9.3000000000000007</v>
      </c>
      <c r="H16" s="8"/>
      <c r="I16" s="8"/>
      <c r="J16" s="8"/>
      <c r="K16" s="9">
        <f>SUM(E16:J16)</f>
        <v>24.8</v>
      </c>
      <c r="L16" s="9">
        <v>0.2</v>
      </c>
      <c r="M16" s="9"/>
      <c r="N16" s="13"/>
    </row>
    <row r="17" spans="2:15" ht="21.95" customHeight="1" x14ac:dyDescent="0.25">
      <c r="B17" s="20"/>
      <c r="C17" s="20"/>
      <c r="D17" s="9" t="s">
        <v>12</v>
      </c>
      <c r="E17" s="8">
        <v>6.7</v>
      </c>
      <c r="F17" s="8">
        <v>6.9</v>
      </c>
      <c r="G17" s="8">
        <v>9.1999999999999993</v>
      </c>
      <c r="H17" s="8"/>
      <c r="I17" s="8"/>
      <c r="J17" s="8">
        <v>9.8000000000000007</v>
      </c>
      <c r="K17" s="9">
        <f>SUM(E17:J17)</f>
        <v>32.6</v>
      </c>
      <c r="L17" s="9"/>
      <c r="M17" s="9">
        <f>SUM(K16+K17-L17-L16)</f>
        <v>57.2</v>
      </c>
      <c r="N17" s="13">
        <f>+RANK(+M17,$M$12:$M$41)</f>
        <v>1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3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3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3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3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3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3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3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3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03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03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2:O41"/>
  <sheetViews>
    <sheetView topLeftCell="A7" zoomScaleNormal="100" workbookViewId="0">
      <selection activeCell="E23" sqref="E23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20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2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35" t="s">
        <v>29</v>
      </c>
      <c r="C13" s="35" t="s">
        <v>22</v>
      </c>
      <c r="D13" s="9" t="s">
        <v>11</v>
      </c>
      <c r="E13" s="8">
        <v>9.9</v>
      </c>
      <c r="F13" s="8">
        <v>8.1999999999999993</v>
      </c>
      <c r="G13" s="8">
        <v>8.5</v>
      </c>
      <c r="H13" s="8"/>
      <c r="I13" s="8"/>
      <c r="J13" s="8"/>
      <c r="K13" s="9">
        <f>SUM(E13:J13)</f>
        <v>26.6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26.6</v>
      </c>
      <c r="N14" s="13">
        <f>+RANK(+M14,$M$12:$M$41)</f>
        <v>2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36" t="s">
        <v>30</v>
      </c>
      <c r="C16" s="36" t="s">
        <v>22</v>
      </c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 t="s">
        <v>212</v>
      </c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4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37" t="s">
        <v>31</v>
      </c>
      <c r="C19" s="37" t="s">
        <v>22</v>
      </c>
      <c r="D19" s="9" t="s">
        <v>11</v>
      </c>
      <c r="E19" s="8">
        <v>9.9</v>
      </c>
      <c r="F19" s="8">
        <v>8.3000000000000007</v>
      </c>
      <c r="G19" s="8">
        <v>8.6</v>
      </c>
      <c r="H19" s="8"/>
      <c r="I19" s="8"/>
      <c r="J19" s="8"/>
      <c r="K19" s="9">
        <f>SUM(E19:J19)</f>
        <v>26.800000000000004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26.800000000000004</v>
      </c>
      <c r="N20" s="13">
        <f>+RANK(+M20,$M$12:$M$41)</f>
        <v>1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39" t="s">
        <v>32</v>
      </c>
      <c r="C22" s="38" t="s">
        <v>13</v>
      </c>
      <c r="D22" s="9" t="s">
        <v>11</v>
      </c>
      <c r="E22" s="8">
        <v>3</v>
      </c>
      <c r="F22" s="8">
        <v>2.2000000000000002</v>
      </c>
      <c r="G22" s="8">
        <v>2.2000000000000002</v>
      </c>
      <c r="H22" s="8"/>
      <c r="I22" s="8"/>
      <c r="J22" s="8"/>
      <c r="K22" s="9">
        <f>SUM(E22:J22)</f>
        <v>7.4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7.4</v>
      </c>
      <c r="N23" s="13">
        <f>+RANK(+M23,$M$12:$M$41)</f>
        <v>3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4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4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4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4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4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4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2F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2F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B2:O41"/>
  <sheetViews>
    <sheetView zoomScaleNormal="100" workbookViewId="0">
      <selection activeCell="E17" sqref="E17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25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2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41" t="s">
        <v>33</v>
      </c>
      <c r="C13" s="40" t="s">
        <v>22</v>
      </c>
      <c r="D13" s="9" t="s">
        <v>11</v>
      </c>
      <c r="E13" s="8">
        <v>9.9</v>
      </c>
      <c r="F13" s="8">
        <v>7.8</v>
      </c>
      <c r="G13" s="8">
        <v>7.7</v>
      </c>
      <c r="H13" s="8"/>
      <c r="I13" s="8"/>
      <c r="J13" s="8"/>
      <c r="K13" s="9">
        <f>SUM(E13:J13)</f>
        <v>25.4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25.4</v>
      </c>
      <c r="N14" s="13">
        <f>+RANK(+M14,$M$12:$M$41)</f>
        <v>2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43" t="s">
        <v>34</v>
      </c>
      <c r="C16" s="42" t="s">
        <v>22</v>
      </c>
      <c r="D16" s="9" t="s">
        <v>11</v>
      </c>
      <c r="E16" s="8">
        <v>9.8000000000000007</v>
      </c>
      <c r="F16" s="8">
        <v>8.1999999999999993</v>
      </c>
      <c r="G16" s="8">
        <v>8</v>
      </c>
      <c r="H16" s="8"/>
      <c r="I16" s="8"/>
      <c r="J16" s="8"/>
      <c r="K16" s="9">
        <f>SUM(E16:J16)</f>
        <v>26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26</v>
      </c>
      <c r="N17" s="13">
        <f>+RANK(+M17,$M$12:$M$41)</f>
        <v>1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3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3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3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3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3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3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3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3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3000-000000000000}">
      <formula1>0</formula1>
      <formula2>20</formula2>
    </dataValidation>
    <dataValidation type="decimal" allowBlank="1" showInputMessage="1" showErrorMessage="1" sqref="J39 J36 J33 J30 J27 J24 J21 J18 J15 E13:I41" xr:uid="{00000000-0002-0000-30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B2:O41"/>
  <sheetViews>
    <sheetView zoomScaleNormal="100" workbookViewId="0">
      <selection activeCell="E14" sqref="E14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25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16</v>
      </c>
      <c r="D10" s="228"/>
      <c r="E10" s="228"/>
      <c r="G10" s="18" t="s">
        <v>3</v>
      </c>
      <c r="H10" s="228">
        <v>2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45" t="s">
        <v>35</v>
      </c>
      <c r="C13" s="44" t="s">
        <v>36</v>
      </c>
      <c r="D13" s="9" t="s">
        <v>11</v>
      </c>
      <c r="E13" s="8">
        <v>9.9</v>
      </c>
      <c r="F13" s="8">
        <v>7</v>
      </c>
      <c r="G13" s="8">
        <v>7.3</v>
      </c>
      <c r="H13" s="8"/>
      <c r="I13" s="8"/>
      <c r="J13" s="8"/>
      <c r="K13" s="9">
        <f>SUM(E13:J13)</f>
        <v>24.2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24.2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0"/>
      <c r="C16" s="20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31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31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2:O41"/>
  <sheetViews>
    <sheetView zoomScaleNormal="100" workbookViewId="0">
      <selection activeCell="G13" sqref="G13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27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2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47" t="s">
        <v>37</v>
      </c>
      <c r="C13" s="46" t="s">
        <v>22</v>
      </c>
      <c r="D13" s="9" t="s">
        <v>11</v>
      </c>
      <c r="E13" s="8">
        <v>9</v>
      </c>
      <c r="F13" s="8">
        <v>7</v>
      </c>
      <c r="G13" s="8"/>
      <c r="H13" s="8"/>
      <c r="I13" s="8"/>
      <c r="J13" s="8"/>
      <c r="K13" s="9">
        <f>SUM(E13:J13)</f>
        <v>16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16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0"/>
      <c r="C16" s="20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32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32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2:O41"/>
  <sheetViews>
    <sheetView zoomScaleNormal="100" workbookViewId="0">
      <selection activeCell="G17" sqref="G17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20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3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49" t="s">
        <v>38</v>
      </c>
      <c r="C13" s="48" t="s">
        <v>39</v>
      </c>
      <c r="D13" s="9" t="s">
        <v>11</v>
      </c>
      <c r="E13" s="8">
        <v>0</v>
      </c>
      <c r="F13" s="8">
        <v>0</v>
      </c>
      <c r="G13" s="8">
        <v>0</v>
      </c>
      <c r="H13" s="8"/>
      <c r="I13" s="8"/>
      <c r="J13" s="8"/>
      <c r="K13" s="9">
        <f>SUM(E13:J13)</f>
        <v>0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3">
        <f>+RANK(+M14,$M$12:$M$41)</f>
        <v>2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51" t="s">
        <v>40</v>
      </c>
      <c r="C16" s="50" t="s">
        <v>13</v>
      </c>
      <c r="D16" s="9" t="s">
        <v>11</v>
      </c>
      <c r="E16" s="8">
        <v>8.5</v>
      </c>
      <c r="F16" s="8">
        <v>6.6</v>
      </c>
      <c r="G16" s="8">
        <v>6.9</v>
      </c>
      <c r="H16" s="8"/>
      <c r="I16" s="8"/>
      <c r="J16" s="8"/>
      <c r="K16" s="9">
        <f>SUM(E16:J16)</f>
        <v>22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22</v>
      </c>
      <c r="N17" s="13">
        <f>+RANK(+M17,$M$12:$M$41)</f>
        <v>1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3300-000000000000}">
      <formula1>0</formula1>
      <formula2>20</formula2>
    </dataValidation>
    <dataValidation type="decimal" allowBlank="1" showInputMessage="1" showErrorMessage="1" sqref="J39 J36 J33 J30 J27 J24 J21 J18 J15 E13:I41" xr:uid="{00000000-0002-0000-33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B2:O41"/>
  <sheetViews>
    <sheetView zoomScaleNormal="100" workbookViewId="0">
      <selection activeCell="E14" sqref="E14"/>
    </sheetView>
  </sheetViews>
  <sheetFormatPr defaultRowHeight="15" x14ac:dyDescent="0.25"/>
  <cols>
    <col min="1" max="1" width="1.42578125" customWidth="1"/>
    <col min="2" max="2" width="29.7109375" style="31" customWidth="1"/>
    <col min="3" max="3" width="6.7109375" style="31" customWidth="1"/>
    <col min="4" max="4" width="4.42578125" customWidth="1"/>
    <col min="5" max="10" width="5.5703125" customWidth="1"/>
    <col min="11" max="11" width="6.7109375" customWidth="1"/>
    <col min="12" max="12" width="6" customWidth="1"/>
    <col min="13" max="13" width="7.140625" customWidth="1"/>
    <col min="14" max="14" width="7.7109375" customWidth="1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14</v>
      </c>
      <c r="I8" s="227"/>
      <c r="J8" s="227"/>
      <c r="K8" s="3"/>
      <c r="L8" s="3"/>
    </row>
    <row r="9" spans="2:15" ht="12.95" customHeight="1" x14ac:dyDescent="0.25">
      <c r="E9" s="3"/>
      <c r="F9" s="10"/>
      <c r="G9" s="10"/>
      <c r="H9" s="4"/>
      <c r="I9" s="4"/>
      <c r="J9" s="4"/>
      <c r="K9" s="3"/>
      <c r="L9" s="3"/>
    </row>
    <row r="10" spans="2:15" ht="16.5" customHeight="1" x14ac:dyDescent="0.25">
      <c r="B10" s="23" t="s">
        <v>2</v>
      </c>
      <c r="C10" s="228" t="s">
        <v>16</v>
      </c>
      <c r="D10" s="228"/>
      <c r="E10" s="228"/>
      <c r="G10" s="10" t="s">
        <v>3</v>
      </c>
      <c r="H10" s="228">
        <v>1</v>
      </c>
      <c r="I10" s="228"/>
      <c r="J10" s="228"/>
      <c r="K10" s="226" t="s">
        <v>4</v>
      </c>
      <c r="L10" s="226"/>
      <c r="M10" s="22">
        <v>1</v>
      </c>
      <c r="N10" s="5"/>
    </row>
    <row r="11" spans="2:15" ht="16.5" customHeight="1" x14ac:dyDescent="0.25">
      <c r="B11" s="23"/>
      <c r="C11" s="23"/>
      <c r="D11" s="6"/>
      <c r="E11" s="2"/>
      <c r="G11" s="10"/>
      <c r="H11" s="4"/>
      <c r="I11" s="7"/>
      <c r="J11" s="7"/>
      <c r="L11" s="10"/>
      <c r="M11" s="5"/>
      <c r="N11" s="5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21" t="s">
        <v>18</v>
      </c>
      <c r="C13" s="20" t="s">
        <v>13</v>
      </c>
      <c r="D13" s="9" t="s">
        <v>11</v>
      </c>
      <c r="E13" s="8">
        <v>4.5999999999999996</v>
      </c>
      <c r="F13" s="8">
        <v>2.5</v>
      </c>
      <c r="G13" s="8">
        <v>2.8</v>
      </c>
      <c r="H13" s="8"/>
      <c r="I13" s="8"/>
      <c r="J13" s="8"/>
      <c r="K13" s="9">
        <f>SUM(E13:J13)</f>
        <v>9.8999999999999986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9.8999999999999986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0"/>
      <c r="C16" s="20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5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5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5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5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5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5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5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5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H10:J10"/>
    <mergeCell ref="K10:L10"/>
    <mergeCell ref="B2:N2"/>
    <mergeCell ref="B4:N4"/>
    <mergeCell ref="B6:N6"/>
    <mergeCell ref="E8:G8"/>
    <mergeCell ref="H8:J8"/>
    <mergeCell ref="C10:E10"/>
  </mergeCells>
  <dataValidations count="2">
    <dataValidation type="decimal" allowBlank="1" showInputMessage="1" showErrorMessage="1" sqref="J13:J14 J16:J17 J19:J20 J22:J23 J25:J26 J28:J29 J31:J32 J40:J41 J37:J38 J34:J35" xr:uid="{00000000-0002-0000-3400-000000000000}">
      <formula1>0</formula1>
      <formula2>20</formula2>
    </dataValidation>
    <dataValidation type="decimal" allowBlank="1" showInputMessage="1" showErrorMessage="1" sqref="J39 J36 J33 J30 J27 J24 J21 J18 J15 E13:I41" xr:uid="{00000000-0002-0000-34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2:O41"/>
  <sheetViews>
    <sheetView topLeftCell="A2" zoomScaleNormal="100" workbookViewId="0">
      <selection activeCell="E20" sqref="E20"/>
    </sheetView>
  </sheetViews>
  <sheetFormatPr defaultRowHeight="15" x14ac:dyDescent="0.25"/>
  <cols>
    <col min="1" max="1" width="1.42578125" customWidth="1"/>
    <col min="2" max="2" width="29.7109375" style="31" customWidth="1"/>
    <col min="3" max="3" width="6.7109375" style="31" customWidth="1"/>
    <col min="4" max="4" width="4.42578125" customWidth="1"/>
    <col min="5" max="10" width="5.5703125" customWidth="1"/>
    <col min="11" max="11" width="6.7109375" customWidth="1"/>
    <col min="12" max="12" width="6" customWidth="1"/>
    <col min="13" max="13" width="7.140625" customWidth="1"/>
    <col min="14" max="14" width="7.7109375" customWidth="1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20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1</v>
      </c>
      <c r="I10" s="228"/>
      <c r="J10" s="228"/>
      <c r="K10" s="226" t="s">
        <v>4</v>
      </c>
      <c r="L10" s="226"/>
      <c r="M10" s="22">
        <v>1</v>
      </c>
      <c r="N10" s="5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5"/>
      <c r="N11" s="5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34" t="s">
        <v>21</v>
      </c>
      <c r="C13" s="32" t="s">
        <v>22</v>
      </c>
      <c r="D13" s="9" t="s">
        <v>11</v>
      </c>
      <c r="E13" s="8">
        <v>10</v>
      </c>
      <c r="F13" s="8">
        <v>9.1</v>
      </c>
      <c r="G13" s="8">
        <v>8.8000000000000007</v>
      </c>
      <c r="H13" s="8"/>
      <c r="I13" s="8"/>
      <c r="J13" s="8"/>
      <c r="K13" s="9">
        <f>SUM(E13:J13)</f>
        <v>27.900000000000002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27.900000000000002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34" t="s">
        <v>23</v>
      </c>
      <c r="C16" s="33" t="s">
        <v>22</v>
      </c>
      <c r="D16" s="9" t="s">
        <v>11</v>
      </c>
      <c r="E16" s="8">
        <v>10</v>
      </c>
      <c r="F16" s="8">
        <v>8.3000000000000007</v>
      </c>
      <c r="G16" s="8">
        <v>8.4</v>
      </c>
      <c r="H16" s="8"/>
      <c r="I16" s="8"/>
      <c r="J16" s="8"/>
      <c r="K16" s="9">
        <f>SUM(E16:J16)</f>
        <v>26.700000000000003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26.700000000000003</v>
      </c>
      <c r="N17" s="13">
        <f>+RANK(+M17,$M$12:$M$41)</f>
        <v>3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5"/>
    </row>
    <row r="19" spans="2:15" ht="21.95" customHeight="1" x14ac:dyDescent="0.25">
      <c r="B19" s="34" t="s">
        <v>24</v>
      </c>
      <c r="C19" s="34" t="s">
        <v>22</v>
      </c>
      <c r="D19" s="9" t="s">
        <v>11</v>
      </c>
      <c r="E19" s="8">
        <v>10</v>
      </c>
      <c r="F19" s="8">
        <v>8.5</v>
      </c>
      <c r="G19" s="8">
        <v>8.5</v>
      </c>
      <c r="H19" s="8"/>
      <c r="I19" s="8"/>
      <c r="J19" s="8"/>
      <c r="K19" s="9">
        <f>SUM(E19:J19)</f>
        <v>27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27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5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4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5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4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5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4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5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4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5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4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5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4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5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4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35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35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2:O41"/>
  <sheetViews>
    <sheetView zoomScaleNormal="100" workbookViewId="0">
      <selection activeCell="H13" sqref="H13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25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16</v>
      </c>
      <c r="D10" s="228"/>
      <c r="E10" s="228"/>
      <c r="G10" s="18" t="s">
        <v>3</v>
      </c>
      <c r="H10" s="228">
        <v>1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34" t="s">
        <v>26</v>
      </c>
      <c r="C13" s="34" t="s">
        <v>22</v>
      </c>
      <c r="D13" s="9" t="s">
        <v>11</v>
      </c>
      <c r="E13" s="8">
        <v>10</v>
      </c>
      <c r="F13" s="8">
        <v>8.5</v>
      </c>
      <c r="G13" s="8">
        <v>8.8000000000000007</v>
      </c>
      <c r="H13" s="8"/>
      <c r="I13" s="8"/>
      <c r="J13" s="8"/>
      <c r="K13" s="9">
        <f>SUM(E13:J13)</f>
        <v>27.3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27.3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0"/>
      <c r="C16" s="20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3600-000000000000}">
      <formula1>0</formula1>
      <formula2>20</formula2>
    </dataValidation>
    <dataValidation type="decimal" allowBlank="1" showInputMessage="1" showErrorMessage="1" sqref="J39 J36 J33 J30 J27 J24 J21 J18 J15 E13:I41" xr:uid="{00000000-0002-0000-36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B2:O41"/>
  <sheetViews>
    <sheetView zoomScaleNormal="100" workbookViewId="0">
      <selection activeCell="G13" sqref="G13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27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1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20" t="s">
        <v>28</v>
      </c>
      <c r="C13" s="34" t="s">
        <v>22</v>
      </c>
      <c r="D13" s="9" t="s">
        <v>11</v>
      </c>
      <c r="E13" s="8">
        <v>9</v>
      </c>
      <c r="F13" s="8">
        <v>8.8000000000000007</v>
      </c>
      <c r="G13" s="8"/>
      <c r="H13" s="8"/>
      <c r="I13" s="8"/>
      <c r="J13" s="8"/>
      <c r="K13" s="9">
        <f>SUM(E13:J13)</f>
        <v>17.8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17.8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0"/>
      <c r="C16" s="20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3700-000000000000}">
      <formula1>0</formula1>
      <formula2>20</formula2>
    </dataValidation>
    <dataValidation type="decimal" allowBlank="1" showInputMessage="1" showErrorMessage="1" sqref="J39 J36 J33 J30 J27 J24 J21 J18 J15 E13:I41" xr:uid="{00000000-0002-0000-37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B2:O41"/>
  <sheetViews>
    <sheetView zoomScaleNormal="100" workbookViewId="0">
      <selection activeCell="B13" sqref="B13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/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/>
      <c r="D10" s="228"/>
      <c r="E10" s="228"/>
      <c r="G10" s="18" t="s">
        <v>3</v>
      </c>
      <c r="H10" s="228"/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21"/>
      <c r="C13" s="21"/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0"/>
      <c r="C16" s="20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1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1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1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1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1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1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1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1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1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38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38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O41"/>
  <sheetViews>
    <sheetView topLeftCell="A10" zoomScaleNormal="100" workbookViewId="0">
      <selection activeCell="E15" sqref="E15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/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16</v>
      </c>
      <c r="D10" s="228"/>
      <c r="E10" s="228"/>
      <c r="G10" s="18" t="s">
        <v>3</v>
      </c>
      <c r="H10" s="228" t="s">
        <v>206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219" t="s">
        <v>209</v>
      </c>
      <c r="C13" s="219" t="s">
        <v>85</v>
      </c>
      <c r="D13" s="9" t="s">
        <v>11</v>
      </c>
      <c r="E13" s="8">
        <v>7.6</v>
      </c>
      <c r="F13" s="8">
        <v>7.3</v>
      </c>
      <c r="G13" s="8">
        <v>9.6999999999999993</v>
      </c>
      <c r="H13" s="8"/>
      <c r="I13" s="8"/>
      <c r="J13" s="8"/>
      <c r="K13" s="9">
        <f>SUM(E13:J13)</f>
        <v>24.599999999999998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>
        <v>0.7</v>
      </c>
      <c r="F14" s="8">
        <v>0.7</v>
      </c>
      <c r="G14" s="8">
        <v>0.8</v>
      </c>
      <c r="H14" s="8"/>
      <c r="I14" s="8"/>
      <c r="J14" s="8">
        <v>1.3</v>
      </c>
      <c r="K14" s="9">
        <f>SUM(E14:J14)</f>
        <v>3.5</v>
      </c>
      <c r="L14" s="9"/>
      <c r="M14" s="9">
        <f>SUM(K13+K14-L14-L13)</f>
        <v>28.099999999999998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0"/>
      <c r="C16" s="20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04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04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2:O41"/>
  <sheetViews>
    <sheetView zoomScaleNormal="100" workbookViewId="0">
      <selection activeCell="B13" sqref="B13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/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/>
      <c r="D10" s="228"/>
      <c r="E10" s="228"/>
      <c r="G10" s="18" t="s">
        <v>3</v>
      </c>
      <c r="H10" s="228"/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21"/>
      <c r="C13" s="21"/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0"/>
      <c r="C16" s="20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1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1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1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1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1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1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1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1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1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3900-000000000000}">
      <formula1>0</formula1>
      <formula2>20</formula2>
    </dataValidation>
    <dataValidation type="decimal" allowBlank="1" showInputMessage="1" showErrorMessage="1" sqref="J39 J36 J33 J30 J27 J24 J21 J18 J15 E13:I41" xr:uid="{00000000-0002-0000-39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2:O41"/>
  <sheetViews>
    <sheetView zoomScaleNormal="100" workbookViewId="0">
      <selection activeCell="S18" sqref="S18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/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/>
      <c r="D10" s="228"/>
      <c r="E10" s="228"/>
      <c r="G10" s="18" t="s">
        <v>3</v>
      </c>
      <c r="H10" s="228"/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21"/>
      <c r="C13" s="21"/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0"/>
      <c r="C16" s="20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1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1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1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1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1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1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1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1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1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3A00-000000000000}">
      <formula1>0</formula1>
      <formula2>20</formula2>
    </dataValidation>
    <dataValidation type="decimal" allowBlank="1" showInputMessage="1" showErrorMessage="1" sqref="J39 J36 J33 J30 J27 J24 J21 J18 J15 E13:I41" xr:uid="{00000000-0002-0000-3A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O41"/>
  <sheetViews>
    <sheetView topLeftCell="A4" zoomScaleNormal="100" workbookViewId="0">
      <selection activeCell="K14" sqref="K14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/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16</v>
      </c>
      <c r="D10" s="228"/>
      <c r="E10" s="228"/>
      <c r="G10" s="18" t="s">
        <v>3</v>
      </c>
      <c r="H10" s="228" t="s">
        <v>210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220" t="s">
        <v>211</v>
      </c>
      <c r="C13" s="220" t="s">
        <v>55</v>
      </c>
      <c r="D13" s="9" t="s">
        <v>11</v>
      </c>
      <c r="E13" s="8">
        <v>4.9000000000000004</v>
      </c>
      <c r="F13" s="8">
        <v>4.5999999999999996</v>
      </c>
      <c r="G13" s="8">
        <v>5.4</v>
      </c>
      <c r="H13" s="8"/>
      <c r="I13" s="8"/>
      <c r="J13" s="8">
        <v>1.5</v>
      </c>
      <c r="K13" s="9">
        <f>SUM(E13:J13)</f>
        <v>16.399999999999999</v>
      </c>
      <c r="L13" s="9"/>
      <c r="M13" s="9"/>
      <c r="N13" s="13"/>
    </row>
    <row r="14" spans="2:15" ht="21.95" customHeight="1" x14ac:dyDescent="0.25">
      <c r="B14" s="20"/>
      <c r="C14" s="20"/>
      <c r="D14" s="9" t="s">
        <v>12</v>
      </c>
      <c r="E14" s="8">
        <v>8</v>
      </c>
      <c r="F14" s="8">
        <v>8.1999999999999993</v>
      </c>
      <c r="G14" s="8">
        <v>8.8000000000000007</v>
      </c>
      <c r="H14" s="8"/>
      <c r="I14" s="8"/>
      <c r="J14" s="8">
        <v>8.5</v>
      </c>
      <c r="K14" s="9">
        <f>SUM(E14:J14)</f>
        <v>33.5</v>
      </c>
      <c r="L14" s="9"/>
      <c r="M14" s="9">
        <f>SUM(K13+K14-L14-L13)</f>
        <v>49.9</v>
      </c>
      <c r="N14" s="13">
        <f>+RANK(+M14,$M$12:$M$41)</f>
        <v>1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20"/>
      <c r="C16" s="20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0"/>
      <c r="C19" s="20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3">
        <f>+RANK(+M20,$M$12:$M$41)</f>
        <v>2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0"/>
      <c r="C22" s="20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2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0"/>
      <c r="C25" s="20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0"/>
      <c r="C26" s="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2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0"/>
      <c r="C28" s="20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2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2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2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0500-000000000000}">
      <formula1>0</formula1>
      <formula2>20</formula2>
    </dataValidation>
    <dataValidation type="decimal" allowBlank="1" showInputMessage="1" showErrorMessage="1" sqref="J39 J36 J33 J30 J27 J24 J21 J18 J15 E13:I41" xr:uid="{00000000-0002-0000-05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O41"/>
  <sheetViews>
    <sheetView topLeftCell="A17" zoomScaleNormal="100" workbookViewId="0">
      <selection activeCell="D23" sqref="D23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69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8</v>
      </c>
      <c r="I10" s="228"/>
      <c r="J10" s="228"/>
      <c r="K10" s="226" t="s">
        <v>4</v>
      </c>
      <c r="L10" s="226"/>
      <c r="M10" s="22">
        <v>1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71" t="s">
        <v>125</v>
      </c>
      <c r="C13" s="171" t="s">
        <v>53</v>
      </c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3"/>
    </row>
    <row r="14" spans="2:15" ht="21.95" customHeight="1" x14ac:dyDescent="0.25">
      <c r="B14" s="20" t="s">
        <v>212</v>
      </c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3">
        <f>+RANK(+M14,$M$12:$M$41)</f>
        <v>6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172" t="s">
        <v>159</v>
      </c>
      <c r="C16" s="172" t="s">
        <v>53</v>
      </c>
      <c r="D16" s="9" t="s">
        <v>11</v>
      </c>
      <c r="E16" s="8">
        <v>9.3000000000000007</v>
      </c>
      <c r="F16" s="8">
        <v>8.1</v>
      </c>
      <c r="G16" s="8">
        <v>7.8</v>
      </c>
      <c r="H16" s="8"/>
      <c r="I16" s="8"/>
      <c r="J16" s="8"/>
      <c r="K16" s="9">
        <f>SUM(E16:J16)</f>
        <v>25.2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>
        <v>9.4</v>
      </c>
      <c r="F17" s="8">
        <v>7.2</v>
      </c>
      <c r="G17" s="8">
        <v>7.3</v>
      </c>
      <c r="H17" s="8"/>
      <c r="I17" s="8"/>
      <c r="J17" s="8">
        <v>4.5999999999999996</v>
      </c>
      <c r="K17" s="9">
        <f>SUM(E17:J17)</f>
        <v>28.5</v>
      </c>
      <c r="L17" s="9"/>
      <c r="M17" s="9">
        <f>SUM(K16+K17-L17-L16)</f>
        <v>53.7</v>
      </c>
      <c r="N17" s="13">
        <f>+RANK(+M17,$M$12:$M$41)</f>
        <v>3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173" t="s">
        <v>160</v>
      </c>
      <c r="C19" s="173" t="s">
        <v>161</v>
      </c>
      <c r="D19" s="9" t="s">
        <v>11</v>
      </c>
      <c r="E19" s="8">
        <v>8.6999999999999993</v>
      </c>
      <c r="F19" s="8">
        <v>6.7</v>
      </c>
      <c r="G19" s="8">
        <v>6.4</v>
      </c>
      <c r="H19" s="8"/>
      <c r="I19" s="8"/>
      <c r="J19" s="8"/>
      <c r="K19" s="9">
        <f>SUM(E19:J19)</f>
        <v>21.799999999999997</v>
      </c>
      <c r="L19" s="9"/>
      <c r="M19" s="9"/>
      <c r="N19" s="13"/>
    </row>
    <row r="20" spans="2:15" ht="21.95" customHeight="1" x14ac:dyDescent="0.25">
      <c r="B20" s="20"/>
      <c r="C20" s="20"/>
      <c r="D20" s="9" t="s">
        <v>12</v>
      </c>
      <c r="E20" s="8">
        <v>9.6</v>
      </c>
      <c r="F20" s="8">
        <v>7.1</v>
      </c>
      <c r="G20" s="8">
        <v>6.8</v>
      </c>
      <c r="H20" s="8"/>
      <c r="I20" s="8"/>
      <c r="J20" s="8">
        <v>4.5999999999999996</v>
      </c>
      <c r="K20" s="9">
        <f>SUM(E20:J20)</f>
        <v>28.1</v>
      </c>
      <c r="L20" s="9"/>
      <c r="M20" s="9">
        <f>SUM(K19+K20-L20-L19)</f>
        <v>49.9</v>
      </c>
      <c r="N20" s="13">
        <f>+RANK(+M20,$M$12:$M$41)</f>
        <v>5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174" t="s">
        <v>162</v>
      </c>
      <c r="C22" s="174" t="s">
        <v>156</v>
      </c>
      <c r="D22" s="9" t="s">
        <v>11</v>
      </c>
      <c r="E22" s="8">
        <v>9.1999999999999993</v>
      </c>
      <c r="F22" s="8">
        <v>7.4</v>
      </c>
      <c r="G22" s="8">
        <v>7.7</v>
      </c>
      <c r="H22" s="8"/>
      <c r="I22" s="8"/>
      <c r="J22" s="8"/>
      <c r="K22" s="9">
        <f>SUM(E22:J22)</f>
        <v>24.3</v>
      </c>
      <c r="L22" s="9"/>
      <c r="M22" s="9"/>
      <c r="N22" s="13"/>
    </row>
    <row r="23" spans="2:15" ht="21.95" customHeight="1" x14ac:dyDescent="0.25">
      <c r="B23" s="20"/>
      <c r="C23" s="20"/>
      <c r="D23" s="9" t="s">
        <v>12</v>
      </c>
      <c r="E23" s="8">
        <v>9.8000000000000007</v>
      </c>
      <c r="F23" s="8">
        <v>7.3</v>
      </c>
      <c r="G23" s="8">
        <v>7.6</v>
      </c>
      <c r="H23" s="8"/>
      <c r="I23" s="8"/>
      <c r="J23" s="8">
        <v>5.3</v>
      </c>
      <c r="K23" s="9">
        <f>SUM(E23:J23)</f>
        <v>30.000000000000004</v>
      </c>
      <c r="L23" s="9"/>
      <c r="M23" s="9">
        <f>SUM(K22+K23-L23-L22)</f>
        <v>54.300000000000004</v>
      </c>
      <c r="N23" s="13">
        <f>+RANK(+M23,$M$12:$M$41)</f>
        <v>1</v>
      </c>
    </row>
    <row r="24" spans="2:15" ht="16.5" customHeight="1" x14ac:dyDescent="0.25">
      <c r="B24" s="24"/>
      <c r="C24" s="24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175" t="s">
        <v>163</v>
      </c>
      <c r="C25" s="175" t="s">
        <v>148</v>
      </c>
      <c r="D25" s="9" t="s">
        <v>11</v>
      </c>
      <c r="E25" s="8">
        <v>9.5</v>
      </c>
      <c r="F25" s="8">
        <v>7.9</v>
      </c>
      <c r="G25" s="8">
        <v>7.7</v>
      </c>
      <c r="H25" s="8"/>
      <c r="I25" s="8"/>
      <c r="J25" s="8"/>
      <c r="K25" s="9">
        <f>SUM(E25:J25)</f>
        <v>25.099999999999998</v>
      </c>
      <c r="L25" s="9">
        <v>2</v>
      </c>
      <c r="M25" s="9"/>
      <c r="N25" s="13"/>
    </row>
    <row r="26" spans="2:15" ht="21.95" customHeight="1" x14ac:dyDescent="0.25">
      <c r="B26" s="20"/>
      <c r="C26" s="20"/>
      <c r="D26" s="9" t="s">
        <v>12</v>
      </c>
      <c r="E26" s="8">
        <v>9.5</v>
      </c>
      <c r="F26" s="8">
        <v>7.4</v>
      </c>
      <c r="G26" s="8">
        <v>7.5</v>
      </c>
      <c r="H26" s="8"/>
      <c r="I26" s="8"/>
      <c r="J26" s="8">
        <v>6</v>
      </c>
      <c r="K26" s="9">
        <f>SUM(E26:J26)</f>
        <v>30.4</v>
      </c>
      <c r="L26" s="9"/>
      <c r="M26" s="9">
        <f>SUM(K25+K26-L26-L25)</f>
        <v>53.5</v>
      </c>
      <c r="N26" s="13">
        <f>+RANK(+M26,$M$12:$M$41)</f>
        <v>4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176" t="s">
        <v>164</v>
      </c>
      <c r="C28" s="176" t="s">
        <v>53</v>
      </c>
      <c r="D28" s="9" t="s">
        <v>11</v>
      </c>
      <c r="E28" s="8">
        <v>9.1999999999999993</v>
      </c>
      <c r="F28" s="8">
        <v>7.9</v>
      </c>
      <c r="G28" s="8">
        <v>7.9</v>
      </c>
      <c r="H28" s="8"/>
      <c r="I28" s="8"/>
      <c r="J28" s="8"/>
      <c r="K28" s="9">
        <f>SUM(E28:J28)</f>
        <v>25</v>
      </c>
      <c r="L28" s="9"/>
      <c r="M28" s="9"/>
      <c r="N28" s="13"/>
    </row>
    <row r="29" spans="2:15" ht="21.95" customHeight="1" x14ac:dyDescent="0.25">
      <c r="B29" s="20"/>
      <c r="C29" s="20"/>
      <c r="D29" s="9" t="s">
        <v>12</v>
      </c>
      <c r="E29" s="8">
        <v>9.1</v>
      </c>
      <c r="F29" s="8">
        <v>7.6</v>
      </c>
      <c r="G29" s="8">
        <v>7.3</v>
      </c>
      <c r="H29" s="8"/>
      <c r="I29" s="8"/>
      <c r="J29" s="8">
        <v>5.3</v>
      </c>
      <c r="K29" s="9">
        <f>SUM(E29:J29)</f>
        <v>29.3</v>
      </c>
      <c r="L29" s="9"/>
      <c r="M29" s="9">
        <f>SUM(K28+K29-L29-L28)</f>
        <v>54.3</v>
      </c>
      <c r="N29" s="13">
        <f>+RANK(+M29,$M$12:$M$41)</f>
        <v>2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20"/>
      <c r="C31" s="2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6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6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6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6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06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06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O41"/>
  <sheetViews>
    <sheetView topLeftCell="A16" zoomScaleNormal="100" workbookViewId="0">
      <selection activeCell="B4" sqref="B4:N4"/>
    </sheetView>
  </sheetViews>
  <sheetFormatPr defaultRowHeight="15" x14ac:dyDescent="0.25"/>
  <cols>
    <col min="1" max="1" width="1.42578125" style="29" customWidth="1"/>
    <col min="2" max="2" width="29.7109375" style="31" customWidth="1"/>
    <col min="3" max="3" width="6.7109375" style="31" customWidth="1"/>
    <col min="4" max="4" width="4.42578125" style="29" customWidth="1"/>
    <col min="5" max="10" width="5.5703125" style="29" customWidth="1"/>
    <col min="11" max="11" width="6.7109375" style="29" customWidth="1"/>
    <col min="12" max="12" width="6" style="29" customWidth="1"/>
    <col min="13" max="13" width="7.140625" style="29" customWidth="1"/>
    <col min="14" max="14" width="7.7109375" style="29" customWidth="1"/>
    <col min="15" max="16384" width="9.140625" style="29"/>
  </cols>
  <sheetData>
    <row r="2" spans="2:15" ht="20.25" customHeight="1" x14ac:dyDescent="0.3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9.9499999999999993" customHeight="1" x14ac:dyDescent="0.3">
      <c r="B3" s="26"/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20.25" customHeight="1" x14ac:dyDescent="0.3">
      <c r="B4" s="224" t="s">
        <v>19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5" ht="9.9499999999999993" customHeight="1" x14ac:dyDescent="0.25"/>
    <row r="6" spans="2:15" ht="20.100000000000001" customHeight="1" x14ac:dyDescent="0.25">
      <c r="B6" s="225" t="s">
        <v>17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26" t="s">
        <v>1</v>
      </c>
      <c r="F8" s="226"/>
      <c r="G8" s="226"/>
      <c r="H8" s="227" t="s">
        <v>69</v>
      </c>
      <c r="I8" s="227"/>
      <c r="J8" s="227"/>
      <c r="K8" s="3"/>
      <c r="L8" s="3"/>
    </row>
    <row r="9" spans="2:15" ht="12.95" customHeight="1" x14ac:dyDescent="0.25">
      <c r="E9" s="3"/>
      <c r="F9" s="18"/>
      <c r="G9" s="18"/>
      <c r="H9" s="4"/>
      <c r="I9" s="4"/>
      <c r="J9" s="4"/>
      <c r="K9" s="3"/>
      <c r="L9" s="3"/>
    </row>
    <row r="10" spans="2:15" ht="16.5" customHeight="1" x14ac:dyDescent="0.25">
      <c r="B10" s="27" t="s">
        <v>2</v>
      </c>
      <c r="C10" s="228" t="s">
        <v>15</v>
      </c>
      <c r="D10" s="228"/>
      <c r="E10" s="228"/>
      <c r="G10" s="18" t="s">
        <v>3</v>
      </c>
      <c r="H10" s="228">
        <v>8</v>
      </c>
      <c r="I10" s="228"/>
      <c r="J10" s="228"/>
      <c r="K10" s="226" t="s">
        <v>4</v>
      </c>
      <c r="L10" s="226"/>
      <c r="M10" s="22">
        <v>2</v>
      </c>
      <c r="N10" s="30"/>
    </row>
    <row r="11" spans="2:15" ht="16.5" customHeight="1" x14ac:dyDescent="0.25">
      <c r="B11" s="23"/>
      <c r="C11" s="23"/>
      <c r="D11" s="6"/>
      <c r="E11" s="2"/>
      <c r="G11" s="18"/>
      <c r="H11" s="4"/>
      <c r="I11" s="7"/>
      <c r="J11" s="7"/>
      <c r="L11" s="18"/>
      <c r="M11" s="30"/>
      <c r="N11" s="30"/>
    </row>
    <row r="12" spans="2:15" ht="21.95" customHeight="1" x14ac:dyDescent="0.25">
      <c r="B12" s="12" t="s">
        <v>5</v>
      </c>
      <c r="C12" s="12"/>
      <c r="D12" s="12"/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 t="s">
        <v>6</v>
      </c>
      <c r="K12" s="12" t="s">
        <v>7</v>
      </c>
      <c r="L12" s="12" t="s">
        <v>8</v>
      </c>
      <c r="M12" s="12" t="s">
        <v>9</v>
      </c>
      <c r="N12" s="12" t="s">
        <v>10</v>
      </c>
    </row>
    <row r="13" spans="2:15" ht="21.95" customHeight="1" x14ac:dyDescent="0.25">
      <c r="B13" s="178" t="s">
        <v>165</v>
      </c>
      <c r="C13" s="177" t="s">
        <v>53</v>
      </c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3"/>
    </row>
    <row r="14" spans="2:15" ht="21.95" customHeight="1" x14ac:dyDescent="0.25">
      <c r="B14" s="20" t="s">
        <v>212</v>
      </c>
      <c r="C14" s="20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3">
        <f>+RANK(+M14,$M$12:$M$41)</f>
        <v>3</v>
      </c>
    </row>
    <row r="15" spans="2:15" ht="16.5" customHeight="1" x14ac:dyDescent="0.25">
      <c r="B15" s="24"/>
      <c r="C15" s="24"/>
      <c r="D15" s="14"/>
      <c r="E15" s="15"/>
      <c r="F15" s="15"/>
      <c r="G15" s="15"/>
      <c r="H15" s="15"/>
      <c r="I15" s="15"/>
      <c r="J15" s="15"/>
      <c r="K15" s="14"/>
      <c r="L15" s="14"/>
      <c r="M15" s="14"/>
      <c r="N15" s="16"/>
    </row>
    <row r="16" spans="2:15" ht="21.95" customHeight="1" x14ac:dyDescent="0.25">
      <c r="B16" s="179" t="s">
        <v>166</v>
      </c>
      <c r="C16" s="179" t="s">
        <v>156</v>
      </c>
      <c r="D16" s="9" t="s">
        <v>11</v>
      </c>
      <c r="E16" s="8">
        <v>9.6999999999999993</v>
      </c>
      <c r="F16" s="8">
        <v>7.3</v>
      </c>
      <c r="G16" s="8">
        <v>7.6</v>
      </c>
      <c r="H16" s="8"/>
      <c r="I16" s="8"/>
      <c r="J16" s="8"/>
      <c r="K16" s="9">
        <f>SUM(E16:J16)</f>
        <v>24.6</v>
      </c>
      <c r="L16" s="9"/>
      <c r="M16" s="9"/>
      <c r="N16" s="13"/>
    </row>
    <row r="17" spans="2:15" ht="21.95" customHeight="1" x14ac:dyDescent="0.25">
      <c r="B17" s="20"/>
      <c r="C17" s="20"/>
      <c r="D17" s="9" t="s">
        <v>12</v>
      </c>
      <c r="E17" s="8">
        <v>9.6</v>
      </c>
      <c r="F17" s="8">
        <v>7.3</v>
      </c>
      <c r="G17" s="8">
        <v>7.1</v>
      </c>
      <c r="H17" s="8"/>
      <c r="I17" s="8"/>
      <c r="J17" s="8">
        <v>5.4</v>
      </c>
      <c r="K17" s="9">
        <f>SUM(E17:J17)</f>
        <v>29.4</v>
      </c>
      <c r="L17" s="9"/>
      <c r="M17" s="9">
        <f>SUM(K16+K17-L17-L16)</f>
        <v>54</v>
      </c>
      <c r="N17" s="13">
        <f>+RANK(+M17,$M$12:$M$41)</f>
        <v>2</v>
      </c>
    </row>
    <row r="18" spans="2:15" ht="16.5" customHeight="1" x14ac:dyDescent="0.25">
      <c r="B18" s="24"/>
      <c r="C18" s="24"/>
      <c r="D18" s="14"/>
      <c r="E18" s="15"/>
      <c r="F18" s="15"/>
      <c r="G18" s="15"/>
      <c r="H18" s="15"/>
      <c r="I18" s="15"/>
      <c r="J18" s="15"/>
      <c r="K18" s="14"/>
      <c r="L18" s="14"/>
      <c r="M18" s="14"/>
      <c r="N18" s="16"/>
      <c r="O18" s="30"/>
    </row>
    <row r="19" spans="2:15" ht="21.95" customHeight="1" x14ac:dyDescent="0.25">
      <c r="B19" s="219" t="s">
        <v>168</v>
      </c>
      <c r="C19" s="220" t="s">
        <v>53</v>
      </c>
      <c r="D19" s="9" t="s">
        <v>11</v>
      </c>
      <c r="E19" s="8">
        <v>9.1</v>
      </c>
      <c r="F19" s="8">
        <v>8</v>
      </c>
      <c r="G19" s="8">
        <v>7.7</v>
      </c>
      <c r="H19" s="8"/>
      <c r="I19" s="8"/>
      <c r="J19" s="8"/>
      <c r="K19" s="9">
        <f>SUM(E19:J19)</f>
        <v>24.8</v>
      </c>
      <c r="L19" s="9"/>
      <c r="M19" s="9"/>
      <c r="N19" s="13"/>
    </row>
    <row r="20" spans="2:15" ht="21.95" customHeight="1" x14ac:dyDescent="0.25">
      <c r="B20" s="220"/>
      <c r="C20" s="220"/>
      <c r="D20" s="9" t="s">
        <v>12</v>
      </c>
      <c r="E20" s="8">
        <v>9.5</v>
      </c>
      <c r="F20" s="8">
        <v>7.6</v>
      </c>
      <c r="G20" s="8">
        <v>7.7</v>
      </c>
      <c r="H20" s="8"/>
      <c r="I20" s="8"/>
      <c r="J20" s="8">
        <v>4.5999999999999996</v>
      </c>
      <c r="K20" s="9">
        <f>SUM(E20:J20)</f>
        <v>29.4</v>
      </c>
      <c r="L20" s="9"/>
      <c r="M20" s="9">
        <f>SUM(K19+K20-L20-L19)</f>
        <v>54.2</v>
      </c>
      <c r="N20" s="13">
        <f>+RANK(+M20,$M$12:$M$41)</f>
        <v>1</v>
      </c>
    </row>
    <row r="21" spans="2:15" ht="16.5" customHeight="1" x14ac:dyDescent="0.25">
      <c r="B21" s="24"/>
      <c r="C21" s="24"/>
      <c r="D21" s="14"/>
      <c r="E21" s="15"/>
      <c r="F21" s="15"/>
      <c r="G21" s="15"/>
      <c r="H21" s="15"/>
      <c r="I21" s="15"/>
      <c r="J21" s="15"/>
      <c r="K21" s="14"/>
      <c r="L21" s="14"/>
      <c r="M21" s="14"/>
      <c r="N21" s="16"/>
      <c r="O21" s="30"/>
    </row>
    <row r="22" spans="2:15" ht="21.95" customHeight="1" x14ac:dyDescent="0.25">
      <c r="B22" s="220" t="s">
        <v>169</v>
      </c>
      <c r="C22" s="220" t="s">
        <v>53</v>
      </c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3"/>
    </row>
    <row r="23" spans="2:15" ht="21.95" customHeight="1" x14ac:dyDescent="0.25">
      <c r="B23" s="220" t="s">
        <v>213</v>
      </c>
      <c r="C23" s="220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3">
        <f>+RANK(+M23,$M$12:$M$41)</f>
        <v>3</v>
      </c>
    </row>
    <row r="24" spans="2:15" ht="16.5" customHeight="1" x14ac:dyDescent="0.25">
      <c r="B24" s="25"/>
      <c r="C24" s="25"/>
      <c r="D24" s="14"/>
      <c r="E24" s="17"/>
      <c r="F24" s="17"/>
      <c r="G24" s="17"/>
      <c r="H24" s="17"/>
      <c r="I24" s="17"/>
      <c r="J24" s="17"/>
      <c r="K24" s="14"/>
      <c r="L24" s="14"/>
      <c r="M24" s="14"/>
      <c r="N24" s="16"/>
      <c r="O24" s="30"/>
    </row>
    <row r="25" spans="2:15" ht="21.95" customHeight="1" x14ac:dyDescent="0.25">
      <c r="B25" s="219" t="s">
        <v>170</v>
      </c>
      <c r="C25" s="219" t="s">
        <v>85</v>
      </c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3"/>
    </row>
    <row r="26" spans="2:15" ht="21.95" customHeight="1" x14ac:dyDescent="0.25">
      <c r="B26" s="220"/>
      <c r="C26" s="220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3">
        <f>+RANK(+M26,$M$12:$M$41)</f>
        <v>3</v>
      </c>
    </row>
    <row r="27" spans="2:15" ht="16.5" customHeight="1" x14ac:dyDescent="0.25">
      <c r="B27" s="25"/>
      <c r="C27" s="25"/>
      <c r="D27" s="14"/>
      <c r="E27" s="15"/>
      <c r="F27" s="15"/>
      <c r="G27" s="15"/>
      <c r="H27" s="15"/>
      <c r="I27" s="15"/>
      <c r="J27" s="15"/>
      <c r="K27" s="14"/>
      <c r="L27" s="14"/>
      <c r="M27" s="14"/>
      <c r="N27" s="16"/>
      <c r="O27" s="30"/>
    </row>
    <row r="28" spans="2:15" ht="21.95" customHeight="1" x14ac:dyDescent="0.25">
      <c r="B28" s="219" t="s">
        <v>171</v>
      </c>
      <c r="C28" s="219" t="s">
        <v>161</v>
      </c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3"/>
    </row>
    <row r="29" spans="2:15" ht="21.95" customHeight="1" x14ac:dyDescent="0.25">
      <c r="B29" s="220" t="s">
        <v>212</v>
      </c>
      <c r="C29" s="220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3">
        <f>+RANK(+M29,$M$12:$M$41)</f>
        <v>3</v>
      </c>
    </row>
    <row r="30" spans="2:15" ht="16.5" customHeight="1" x14ac:dyDescent="0.25">
      <c r="B30" s="25"/>
      <c r="C30" s="25"/>
      <c r="D30" s="14"/>
      <c r="E30" s="15"/>
      <c r="F30" s="15"/>
      <c r="G30" s="15"/>
      <c r="H30" s="15"/>
      <c r="I30" s="15"/>
      <c r="J30" s="15"/>
      <c r="K30" s="14"/>
      <c r="L30" s="14"/>
      <c r="M30" s="14"/>
      <c r="N30" s="16"/>
      <c r="O30" s="30"/>
    </row>
    <row r="31" spans="2:15" ht="21.95" customHeight="1" x14ac:dyDescent="0.25">
      <c r="B31" s="180"/>
      <c r="C31" s="180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3"/>
    </row>
    <row r="32" spans="2:15" ht="21.95" customHeight="1" x14ac:dyDescent="0.25">
      <c r="B32" s="20"/>
      <c r="C32" s="20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3">
        <f>+RANK(+M32,$M$12:$M$41)</f>
        <v>3</v>
      </c>
    </row>
    <row r="33" spans="2:15" ht="16.5" customHeight="1" x14ac:dyDescent="0.25">
      <c r="B33" s="25"/>
      <c r="C33" s="25"/>
      <c r="D33" s="14"/>
      <c r="E33" s="15"/>
      <c r="F33" s="15"/>
      <c r="G33" s="15"/>
      <c r="H33" s="15"/>
      <c r="I33" s="15"/>
      <c r="J33" s="15"/>
      <c r="K33" s="14"/>
      <c r="L33" s="14"/>
      <c r="M33" s="14"/>
      <c r="N33" s="16"/>
      <c r="O33" s="30"/>
    </row>
    <row r="34" spans="2:15" ht="21.95" customHeight="1" x14ac:dyDescent="0.25">
      <c r="B34" s="20"/>
      <c r="C34" s="20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3"/>
    </row>
    <row r="35" spans="2:15" ht="21.95" customHeight="1" x14ac:dyDescent="0.25">
      <c r="B35" s="20"/>
      <c r="C35" s="20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3">
        <f>+RANK(+M35,$M$12:$M$41)</f>
        <v>3</v>
      </c>
    </row>
    <row r="36" spans="2:15" ht="16.5" customHeight="1" x14ac:dyDescent="0.25">
      <c r="B36" s="25"/>
      <c r="C36" s="25"/>
      <c r="D36" s="14"/>
      <c r="E36" s="15"/>
      <c r="F36" s="15"/>
      <c r="G36" s="15"/>
      <c r="H36" s="15"/>
      <c r="I36" s="15"/>
      <c r="J36" s="15"/>
      <c r="K36" s="14"/>
      <c r="L36" s="14"/>
      <c r="M36" s="14"/>
      <c r="N36" s="16"/>
      <c r="O36" s="30"/>
    </row>
    <row r="37" spans="2:15" ht="21.95" customHeight="1" x14ac:dyDescent="0.25">
      <c r="B37" s="28"/>
      <c r="C37" s="28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3"/>
    </row>
    <row r="38" spans="2:15" ht="21.95" customHeight="1" x14ac:dyDescent="0.25">
      <c r="B38" s="28"/>
      <c r="C38" s="28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3">
        <f>+RANK(+M38,$M$12:$M$41)</f>
        <v>3</v>
      </c>
    </row>
    <row r="39" spans="2:15" ht="16.5" customHeight="1" x14ac:dyDescent="0.25">
      <c r="B39" s="25"/>
      <c r="C39" s="25"/>
      <c r="D39" s="14"/>
      <c r="E39" s="15"/>
      <c r="F39" s="15"/>
      <c r="G39" s="15"/>
      <c r="H39" s="15"/>
      <c r="I39" s="15"/>
      <c r="J39" s="15"/>
      <c r="K39" s="14"/>
      <c r="L39" s="14"/>
      <c r="M39" s="14"/>
      <c r="N39" s="16"/>
      <c r="O39" s="30"/>
    </row>
    <row r="40" spans="2:15" ht="21.95" customHeight="1" x14ac:dyDescent="0.25">
      <c r="B40" s="28"/>
      <c r="C40" s="28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3"/>
    </row>
    <row r="41" spans="2:15" ht="21.95" customHeight="1" x14ac:dyDescent="0.25">
      <c r="B41" s="28"/>
      <c r="C41" s="28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3">
        <f>+RANK(+M41,$M$12:$M$41)</f>
        <v>3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0700-000000000000}">
      <formula1>0</formula1>
      <formula2>20</formula2>
    </dataValidation>
    <dataValidation type="decimal" allowBlank="1" showInputMessage="1" showErrorMessage="1" sqref="J39 J36 J33 J30 J27 J24 J21 J18 J15 E13:I41" xr:uid="{00000000-0002-0000-07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L8 F 11-12</vt:lpstr>
      <vt:lpstr>L6 F 11-12</vt:lpstr>
      <vt:lpstr>YE F </vt:lpstr>
      <vt:lpstr>YE M</vt:lpstr>
      <vt:lpstr>JR F </vt:lpstr>
      <vt:lpstr>JR M</vt:lpstr>
      <vt:lpstr>OE M</vt:lpstr>
      <vt:lpstr>L8 F 11-12 F1</vt:lpstr>
      <vt:lpstr>L8 F 11-12 F2</vt:lpstr>
      <vt:lpstr>L10 M 11-12</vt:lpstr>
      <vt:lpstr>L10M 13-14</vt:lpstr>
      <vt:lpstr>L10 F 15&amp;O</vt:lpstr>
      <vt:lpstr>L9 F 11-12</vt:lpstr>
      <vt:lpstr>L9 M 11-12</vt:lpstr>
      <vt:lpstr>L9 F 13-14</vt:lpstr>
      <vt:lpstr>L9 M 13-14</vt:lpstr>
      <vt:lpstr>L9 F 15&amp;O</vt:lpstr>
      <vt:lpstr>L8 F 10&amp;U</vt:lpstr>
      <vt:lpstr>L8 M 10&amp;U </vt:lpstr>
      <vt:lpstr>L9  10&amp;U Mobility</vt:lpstr>
      <vt:lpstr>L8 M 11-12</vt:lpstr>
      <vt:lpstr>L8 F 13-14</vt:lpstr>
      <vt:lpstr>L8 F 15&amp;O</vt:lpstr>
      <vt:lpstr>L6 F 9-10 F1</vt:lpstr>
      <vt:lpstr>L6 F 9-10 F2</vt:lpstr>
      <vt:lpstr>L7 F 15&amp;O</vt:lpstr>
      <vt:lpstr>L7 M 15&amp;O</vt:lpstr>
      <vt:lpstr>L7 M 13-14</vt:lpstr>
      <vt:lpstr>L7 F 8&amp;U</vt:lpstr>
      <vt:lpstr>L7 F 11-12</vt:lpstr>
      <vt:lpstr>L7 F 9-10</vt:lpstr>
      <vt:lpstr>L7 M 11-12</vt:lpstr>
      <vt:lpstr>L7 F 13-14</vt:lpstr>
      <vt:lpstr>L6 F 13-14</vt:lpstr>
      <vt:lpstr>L6 M 13-14</vt:lpstr>
      <vt:lpstr>L4 M 9-10</vt:lpstr>
      <vt:lpstr>L4 F 11-12</vt:lpstr>
      <vt:lpstr>L4 F 13-14</vt:lpstr>
      <vt:lpstr>L5 F 11-12</vt:lpstr>
      <vt:lpstr>L5 F 8&amp;U</vt:lpstr>
      <vt:lpstr>L5 F 9-10</vt:lpstr>
      <vt:lpstr>L5 F 13-14</vt:lpstr>
      <vt:lpstr>L5 M 13-14</vt:lpstr>
      <vt:lpstr>L5 M 11-12</vt:lpstr>
      <vt:lpstr>L4 F 9-10</vt:lpstr>
      <vt:lpstr>L4 F 8&amp;U</vt:lpstr>
      <vt:lpstr>L4 M 8&amp;U</vt:lpstr>
      <vt:lpstr>L3 F 9-10</vt:lpstr>
      <vt:lpstr>L3 F 11&amp;O</vt:lpstr>
      <vt:lpstr>L2 F 7-8</vt:lpstr>
      <vt:lpstr>L2 F 9-10</vt:lpstr>
      <vt:lpstr>L2 M 9-10</vt:lpstr>
      <vt:lpstr>L2 F 11&amp;O</vt:lpstr>
      <vt:lpstr>0</vt:lpstr>
      <vt:lpstr>L1 M 6&amp;U</vt:lpstr>
      <vt:lpstr>L1 F 7-8</vt:lpstr>
      <vt:lpstr>L1 M 9-10</vt:lpstr>
      <vt:lpstr>10.00</vt:lpstr>
      <vt:lpstr>BLANK 1)</vt:lpstr>
      <vt:lpstr>BLANK (2)</vt:lpstr>
      <vt:lpstr>BLANK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Melvin</dc:creator>
  <cp:lastModifiedBy>Ronald Melvin</cp:lastModifiedBy>
  <cp:lastPrinted>2020-03-08T21:57:08Z</cp:lastPrinted>
  <dcterms:created xsi:type="dcterms:W3CDTF">2018-02-26T03:37:27Z</dcterms:created>
  <dcterms:modified xsi:type="dcterms:W3CDTF">2020-03-11T00:17:57Z</dcterms:modified>
</cp:coreProperties>
</file>