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506" windowWidth="7335" windowHeight="6015" tabRatio="828" firstSheet="47" activeTab="52"/>
  </bookViews>
  <sheets>
    <sheet name="Level 4 Girls 8  &amp; under" sheetId="1" r:id="rId1"/>
    <sheet name="Level 4 Boys 11-12" sheetId="2" r:id="rId2"/>
    <sheet name="Level 4 Girls 13-14" sheetId="3" r:id="rId3"/>
    <sheet name="Level 4 Girls 9-10" sheetId="4" r:id="rId4"/>
    <sheet name="Level 4 Girls 11-12" sheetId="5" r:id="rId5"/>
    <sheet name="Level 5 Girls  8 &amp; under" sheetId="6" r:id="rId6"/>
    <sheet name="Level 5 Girls 13-14" sheetId="7" r:id="rId7"/>
    <sheet name="Level 5 Boys 9-10" sheetId="8" r:id="rId8"/>
    <sheet name="Level 5 Girls 12 yr old" sheetId="9" r:id="rId9"/>
    <sheet name="Level 5 Girls 11 yr old" sheetId="10" r:id="rId10"/>
    <sheet name="Level 5 Girls 9 yr old " sheetId="11" r:id="rId11"/>
    <sheet name="Level 5 Girls 10 yr old  " sheetId="12" r:id="rId12"/>
    <sheet name="Level 1 Boys 6 &amp; under" sheetId="13" r:id="rId13"/>
    <sheet name="Level 1 Girls 6 &amp; under" sheetId="14" r:id="rId14"/>
    <sheet name="Level 1 Boys 7-8" sheetId="15" r:id="rId15"/>
    <sheet name="Level 1 Boys 9-10" sheetId="16" r:id="rId16"/>
    <sheet name="Level 1 Girls 7-8" sheetId="17" r:id="rId17"/>
    <sheet name="Level 1 Girls 9-10" sheetId="18" r:id="rId18"/>
    <sheet name="Level 3 Girls 6 &amp; under" sheetId="19" r:id="rId19"/>
    <sheet name="Level 3 Girls 7-8" sheetId="20" r:id="rId20"/>
    <sheet name="Level 3 Girls 9-10" sheetId="21" r:id="rId21"/>
    <sheet name="Level 5 Boys 11-12" sheetId="22" r:id="rId22"/>
    <sheet name="Level 3 Girls 11-12" sheetId="23" r:id="rId23"/>
    <sheet name="Level 2 Girls 6 &amp; under" sheetId="24" r:id="rId24"/>
    <sheet name="Level 2 Girls 7-8" sheetId="25" r:id="rId25"/>
    <sheet name="Level 2 Girls 9-10" sheetId="26" r:id="rId26"/>
    <sheet name="Level 2 Boys 7-8" sheetId="27" r:id="rId27"/>
    <sheet name="Level 2 Boys 9-10" sheetId="28" r:id="rId28"/>
    <sheet name="Level 8 Girls 13-14" sheetId="29" r:id="rId29"/>
    <sheet name="Level 8 Girls 11-12" sheetId="30" r:id="rId30"/>
    <sheet name="Level 8 Girls 15 &amp; over" sheetId="31" r:id="rId31"/>
    <sheet name="Level 8 Boys 11-12" sheetId="32" r:id="rId32"/>
    <sheet name="  Level 9 Girls 15 &amp; over" sheetId="33" r:id="rId33"/>
    <sheet name="Level 9 Girls 13-14" sheetId="34" r:id="rId34"/>
    <sheet name="Level 9 Girls 11-12" sheetId="35" r:id="rId35"/>
    <sheet name="Level 9 Boys 10 &amp; u" sheetId="36" r:id="rId36"/>
    <sheet name="Level 10 Boys 13-14" sheetId="37" r:id="rId37"/>
    <sheet name="Level 10 Girls 15 &amp; over" sheetId="38" r:id="rId38"/>
    <sheet name="Y elite" sheetId="39" r:id="rId39"/>
    <sheet name="Level 7 Girls 9-10" sheetId="40" r:id="rId40"/>
    <sheet name="Level 7 Girls 11-12" sheetId="41" r:id="rId41"/>
    <sheet name="Level  6 Boys 11 -12" sheetId="42" r:id="rId42"/>
    <sheet name="Level  7 Boys 11 &amp;12" sheetId="43" r:id="rId43"/>
    <sheet name="Level  7 Boys 13&amp;14" sheetId="44" r:id="rId44"/>
    <sheet name="Level 7 Boys 15 &amp; over" sheetId="45" r:id="rId45"/>
    <sheet name="Level 7 Girls 15 &amp; over" sheetId="46" r:id="rId46"/>
    <sheet name="Level 7 Girls 13-14" sheetId="47" r:id="rId47"/>
    <sheet name="Level 7 Girls 8 &amp; u" sheetId="48" r:id="rId48"/>
    <sheet name="Level 6 Girls 13-14" sheetId="49" r:id="rId49"/>
    <sheet name="Level 6 Girls 15 &amp; over" sheetId="50" r:id="rId50"/>
    <sheet name="Level 6  Girls 8 &amp; under " sheetId="51" r:id="rId51"/>
    <sheet name="Level 6  Girls 9-10" sheetId="52" r:id="rId52"/>
    <sheet name="Level 6 Girls 11&amp;12" sheetId="53" r:id="rId53"/>
    <sheet name="Sheet1" sheetId="54" r:id="rId54"/>
    <sheet name="Sheet2" sheetId="55" r:id="rId55"/>
  </sheets>
  <externalReferences>
    <externalReference r:id="rId58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<sst xmlns="http://schemas.openxmlformats.org/spreadsheetml/2006/main" count="1616" uniqueCount="187">
  <si>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</si>
  <si>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</si>
  <si>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</si>
  <si>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</si>
  <si>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</si>
  <si>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</si>
  <si>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</si>
  <si>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</si>
  <si>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</si>
  <si>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</si>
  <si>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</si>
  <si>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</si>
  <si>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</si>
  <si>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</si>
  <si>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</si>
  <si>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JJ</t>
  </si>
  <si>
    <t>Flip-Tops</t>
  </si>
  <si>
    <t>Lily Lee</t>
  </si>
  <si>
    <t>Leah Loibl</t>
  </si>
  <si>
    <t>Chayse Sturtevant</t>
  </si>
  <si>
    <t>Kinsley Gale</t>
  </si>
  <si>
    <t>Isabelle Vargas</t>
  </si>
  <si>
    <t>Charlotte Paxton</t>
  </si>
  <si>
    <t>Alex Hager</t>
  </si>
  <si>
    <t>Jacie Hinton</t>
  </si>
  <si>
    <t>Kaylyn Gale</t>
  </si>
  <si>
    <t>Anna McArthur</t>
  </si>
  <si>
    <t>Emma Fulton</t>
  </si>
  <si>
    <t>Pheona Warden</t>
  </si>
  <si>
    <t>Amber Lee</t>
  </si>
  <si>
    <t>Brittany Grier</t>
  </si>
  <si>
    <t>Scamps</t>
  </si>
  <si>
    <t>Joanne Banaszak</t>
  </si>
  <si>
    <t>Rylee Thomas</t>
  </si>
  <si>
    <t>Extreme</t>
  </si>
  <si>
    <t>Jenna Fugate</t>
  </si>
  <si>
    <t>Emilee Merkel</t>
  </si>
  <si>
    <t>Moira Cook</t>
  </si>
  <si>
    <t>Karson Shrum</t>
  </si>
  <si>
    <t>Annie Campbell</t>
  </si>
  <si>
    <t>Ruth Knox</t>
  </si>
  <si>
    <t>Clara Gerlach</t>
  </si>
  <si>
    <t>Klaire Rumbold</t>
  </si>
  <si>
    <t>Midwest</t>
  </si>
  <si>
    <t>Allison Grove</t>
  </si>
  <si>
    <t>Stella Facer</t>
  </si>
  <si>
    <t>Emma Motti</t>
  </si>
  <si>
    <t>Isabelle Lenart</t>
  </si>
  <si>
    <t>Amelia Franco</t>
  </si>
  <si>
    <t>Maniyah Gatlin</t>
  </si>
  <si>
    <t>Firehouse</t>
  </si>
  <si>
    <t>Kaia Neuman</t>
  </si>
  <si>
    <t>IK</t>
  </si>
  <si>
    <t>Max Rothgery</t>
  </si>
  <si>
    <t>Fondulac</t>
  </si>
  <si>
    <t>Julian Sturm</t>
  </si>
  <si>
    <t>Kaydence Tufano</t>
  </si>
  <si>
    <t>Allyson Puskar</t>
  </si>
  <si>
    <t>Gymfinity</t>
  </si>
  <si>
    <t>Macy Pinniow</t>
  </si>
  <si>
    <t>Myah Nelson</t>
  </si>
  <si>
    <t>Ava Ivankovi</t>
  </si>
  <si>
    <t>Adalie Frost</t>
  </si>
  <si>
    <t>Amberlyn DeGroot</t>
  </si>
  <si>
    <t>Gianna Cimino</t>
  </si>
  <si>
    <t>Addyson Hoffman</t>
  </si>
  <si>
    <t>Melanie Denny</t>
  </si>
  <si>
    <t>Manaija Gatlin</t>
  </si>
  <si>
    <t>Roma Yohanan</t>
  </si>
  <si>
    <t>Brooke Schneider</t>
  </si>
  <si>
    <t>Orli Josefson</t>
  </si>
  <si>
    <t>Kylie Bloomquist</t>
  </si>
  <si>
    <t>Gym Etc</t>
  </si>
  <si>
    <t>Emma Heineman</t>
  </si>
  <si>
    <t>Vivien Lenart</t>
  </si>
  <si>
    <t>Kaylee Creger</t>
  </si>
  <si>
    <t>krisala Mack</t>
  </si>
  <si>
    <t>Amanda Reeves</t>
  </si>
  <si>
    <t>Morgan Wyss</t>
  </si>
  <si>
    <t>Teddy FitzSimons</t>
  </si>
  <si>
    <t>TwistStars</t>
  </si>
  <si>
    <t>Alexandria Vaughn</t>
  </si>
  <si>
    <t>Lauren Corrington</t>
  </si>
  <si>
    <t>Anastasia Johnston</t>
  </si>
  <si>
    <t>Pretty Colon</t>
  </si>
  <si>
    <t>Kaydence Wittmeyer</t>
  </si>
  <si>
    <t>Ixalys Vargas</t>
  </si>
  <si>
    <t>Louisa Higgins</t>
  </si>
  <si>
    <t>Maggie Michaels</t>
  </si>
  <si>
    <t>Hayden DeBord</t>
  </si>
  <si>
    <t>Zoey Alilovich</t>
  </si>
  <si>
    <t>Leah Tower</t>
  </si>
  <si>
    <t>Abby Schleiffer</t>
  </si>
  <si>
    <t>Adelyn Woods</t>
  </si>
  <si>
    <t>Rae Rae Burrows</t>
  </si>
  <si>
    <t>Erin Nicholson</t>
  </si>
  <si>
    <t>Ellie Welgat</t>
  </si>
  <si>
    <t>Tops Star</t>
  </si>
  <si>
    <t>Cayden VanSpankeren</t>
  </si>
  <si>
    <t>Kailey Pergler</t>
  </si>
  <si>
    <t>Finn Stephens</t>
  </si>
  <si>
    <t>Zayne Roberts</t>
  </si>
  <si>
    <t>Brylie Buescher</t>
  </si>
  <si>
    <t>Brynley Hurd</t>
  </si>
  <si>
    <t>Collins Smith</t>
  </si>
  <si>
    <t>Piper Mitchell</t>
  </si>
  <si>
    <t>Khloe Pergler</t>
  </si>
  <si>
    <t>Addison Mitchell</t>
  </si>
  <si>
    <t>Maddie Harter</t>
  </si>
  <si>
    <t>Grace Ruppel</t>
  </si>
  <si>
    <t>Emma Anderson</t>
  </si>
  <si>
    <t>Abby Buss</t>
  </si>
  <si>
    <t>flip-Tops</t>
  </si>
  <si>
    <t>Nora Yaklich</t>
  </si>
  <si>
    <t>Charlee Beiser</t>
  </si>
  <si>
    <t>Isabella Perez</t>
  </si>
  <si>
    <t>Abbygayle Edwards</t>
  </si>
  <si>
    <t>Top Star</t>
  </si>
  <si>
    <t>Riley Sapp</t>
  </si>
  <si>
    <t>Jori Pietschman</t>
  </si>
  <si>
    <t>Gianna Slater</t>
  </si>
  <si>
    <t>Sienna Slater</t>
  </si>
  <si>
    <t>Abryna Odari</t>
  </si>
  <si>
    <t>Vidya Patel</t>
  </si>
  <si>
    <t>Declan FitzSimons</t>
  </si>
  <si>
    <t>Brody Buescher</t>
  </si>
  <si>
    <t>Brooke Bittner</t>
  </si>
  <si>
    <t>Zoe Gatto</t>
  </si>
  <si>
    <t>Payton Hill</t>
  </si>
  <si>
    <t>Emma Speck</t>
  </si>
  <si>
    <t>Julija Mulholland</t>
  </si>
  <si>
    <t>Althea Zinmer</t>
  </si>
  <si>
    <t>Katiana Anderson</t>
  </si>
  <si>
    <t>Ali Smith</t>
  </si>
  <si>
    <t>Allison Hunt</t>
  </si>
  <si>
    <t>Alexis Arthur</t>
  </si>
  <si>
    <t>Jolene Weerda</t>
  </si>
  <si>
    <t>Chiara Hendrix</t>
  </si>
  <si>
    <t>Jamison Coffey</t>
  </si>
  <si>
    <t>Gabby Boydston</t>
  </si>
  <si>
    <t>Jenna Mullins</t>
  </si>
  <si>
    <t>Aiden Shackleton</t>
  </si>
  <si>
    <t>Kanye Rodgers</t>
  </si>
  <si>
    <t>Kiron Rodgers</t>
  </si>
  <si>
    <t>Gabby VanderWegen</t>
  </si>
  <si>
    <t>Emily Landers</t>
  </si>
  <si>
    <t>ZuZu Smith</t>
  </si>
  <si>
    <t>Adriana Baca</t>
  </si>
  <si>
    <t>Aubrey Kurczewski</t>
  </si>
  <si>
    <t>Eva Zambo</t>
  </si>
  <si>
    <t>Tessa Prim</t>
  </si>
  <si>
    <t>Loghan Majka</t>
  </si>
  <si>
    <t>Megan Oszust</t>
  </si>
  <si>
    <t>Mia Borracci</t>
  </si>
  <si>
    <t>Viansa Pollina</t>
  </si>
  <si>
    <t>Ace Ledtke</t>
  </si>
  <si>
    <t>Soren Cihonski</t>
  </si>
  <si>
    <t>Jack Schultek</t>
  </si>
  <si>
    <t>Fhorry Adkins-Dutro</t>
  </si>
  <si>
    <t>Douglas Lackland</t>
  </si>
  <si>
    <t>Blake Heinonen</t>
  </si>
  <si>
    <t>Luke Yaucci</t>
  </si>
  <si>
    <t>Shaun Brumm</t>
  </si>
  <si>
    <t>JP Elder</t>
  </si>
  <si>
    <t>Lily Woods</t>
  </si>
  <si>
    <t>tessa Janson</t>
  </si>
  <si>
    <t>Lauren Tower</t>
  </si>
  <si>
    <t>Payton DeBord</t>
  </si>
  <si>
    <t>Ellie Palermo</t>
  </si>
  <si>
    <t>Kionna Rodgers</t>
  </si>
  <si>
    <t>Alexa Arredondo</t>
  </si>
  <si>
    <t>Meela Turay</t>
  </si>
  <si>
    <t>Emma Szwanjnos</t>
  </si>
  <si>
    <t>Lainey Jacobs</t>
  </si>
  <si>
    <t>Remi Fleischmann</t>
  </si>
  <si>
    <t>Amelia Coenen</t>
  </si>
  <si>
    <t>Claire Haack</t>
  </si>
  <si>
    <t>Makayla Marr</t>
  </si>
  <si>
    <t>Rayelle Beiser</t>
  </si>
  <si>
    <t>Aliyah Perez</t>
  </si>
  <si>
    <t>Kamryn Leece</t>
  </si>
  <si>
    <t>Demi Spalla</t>
  </si>
  <si>
    <t>Savannah Togtman</t>
  </si>
  <si>
    <t>Anna Coenen</t>
  </si>
  <si>
    <t>Ava Goze</t>
  </si>
  <si>
    <t>Cooper Middleton</t>
  </si>
  <si>
    <t>Brooklyn Majka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</si>
</sst>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externalLink" Target="externalLinks/externalLink1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D40" sqref="D40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44</v>
      </c>
      <c r="C3" s="6" t="s">
        <v>10</v>
      </c>
      <c r="D3" s="6">
        <v>7.1</v>
      </c>
      <c r="E3" s="6">
        <v>7.3</v>
      </c>
      <c r="F3" s="6">
        <v>9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23.4</v>
      </c>
      <c r="M3" s="3">
        <f>RANK(L3,L:L)</f>
        <v>5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45</v>
      </c>
      <c r="C6" s="6" t="s">
        <v>10</v>
      </c>
      <c r="D6" s="6">
        <v>7.5</v>
      </c>
      <c r="E6" s="6">
        <v>7.2</v>
      </c>
      <c r="F6" s="6">
        <v>9.6</v>
      </c>
      <c r="G6" s="6">
        <f>SUM(D6:F6)</f>
        <v>24.299999999999997</v>
      </c>
      <c r="H6" s="6"/>
      <c r="I6" s="6">
        <f>G6+H6</f>
        <v>24.299999999999997</v>
      </c>
      <c r="J6" s="6"/>
      <c r="K6" s="6">
        <f t="shared" si="0"/>
        <v>24.299999999999997</v>
      </c>
      <c r="L6" s="6">
        <f>K6+K7</f>
        <v>24.299999999999997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43</v>
      </c>
      <c r="B9" s="1" t="s">
        <v>46</v>
      </c>
      <c r="C9" s="6" t="s">
        <v>10</v>
      </c>
      <c r="D9" s="6">
        <v>6.9</v>
      </c>
      <c r="E9" s="6">
        <v>7.1</v>
      </c>
      <c r="F9" s="6">
        <v>9.2</v>
      </c>
      <c r="G9" s="6">
        <f>SUM(D9:F9)</f>
        <v>23.2</v>
      </c>
      <c r="H9" s="6"/>
      <c r="I9" s="6">
        <f>G9+H9</f>
        <v>23.2</v>
      </c>
      <c r="J9" s="6"/>
      <c r="K9" s="6">
        <f t="shared" si="0"/>
        <v>23.2</v>
      </c>
      <c r="L9" s="6">
        <f>K9+K10</f>
        <v>23.2</v>
      </c>
      <c r="M9" s="3">
        <f>RANK(L9,L:L)</f>
        <v>7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43</v>
      </c>
      <c r="B12" s="1" t="s">
        <v>47</v>
      </c>
      <c r="C12" s="6" t="s">
        <v>10</v>
      </c>
      <c r="D12" s="6">
        <v>7.2</v>
      </c>
      <c r="E12" s="6">
        <v>6.9</v>
      </c>
      <c r="F12" s="6">
        <v>8.9</v>
      </c>
      <c r="G12" s="6">
        <f>SUM(D12:F12)</f>
        <v>23</v>
      </c>
      <c r="H12" s="6"/>
      <c r="I12" s="6">
        <f>G12+H12</f>
        <v>23</v>
      </c>
      <c r="J12" s="6">
        <v>0</v>
      </c>
      <c r="K12" s="6">
        <f t="shared" si="0"/>
        <v>23</v>
      </c>
      <c r="L12" s="6">
        <f>K12+K13</f>
        <v>23</v>
      </c>
      <c r="M12" s="3">
        <f>RANK(L12,L:L)</f>
        <v>8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43</v>
      </c>
      <c r="B15" s="1" t="s">
        <v>48</v>
      </c>
      <c r="C15" s="6" t="s">
        <v>10</v>
      </c>
      <c r="D15" s="6">
        <v>6.9</v>
      </c>
      <c r="E15" s="6">
        <v>7.2</v>
      </c>
      <c r="F15" s="6">
        <v>9.5</v>
      </c>
      <c r="G15" s="6">
        <f>SUM(D15:F15)</f>
        <v>23.6</v>
      </c>
      <c r="H15" s="6"/>
      <c r="I15" s="6">
        <f>G15+H15</f>
        <v>23.6</v>
      </c>
      <c r="J15" s="6"/>
      <c r="K15" s="6">
        <f t="shared" si="0"/>
        <v>23.6</v>
      </c>
      <c r="L15" s="6">
        <f>K15+K16</f>
        <v>23.6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43</v>
      </c>
      <c r="B26" s="1" t="s">
        <v>49</v>
      </c>
      <c r="C26" s="6" t="s">
        <v>10</v>
      </c>
      <c r="D26" s="6">
        <v>7.9</v>
      </c>
      <c r="E26" s="6">
        <v>8.1</v>
      </c>
      <c r="F26" s="6">
        <v>9.4</v>
      </c>
      <c r="G26" s="6">
        <f>SUM(D26:F26)</f>
        <v>25.4</v>
      </c>
      <c r="H26" s="6"/>
      <c r="I26" s="6">
        <f>G26+H26</f>
        <v>25.4</v>
      </c>
      <c r="J26" s="6"/>
      <c r="K26" s="6">
        <f>SUM(I26-J26)</f>
        <v>25.4</v>
      </c>
      <c r="L26" s="6">
        <f>K26+K27</f>
        <v>25.4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16</v>
      </c>
      <c r="B29" s="7" t="s">
        <v>42</v>
      </c>
      <c r="C29" s="6" t="s">
        <v>10</v>
      </c>
      <c r="D29" s="6">
        <v>6.9</v>
      </c>
      <c r="E29" s="6">
        <v>7</v>
      </c>
      <c r="F29" s="6">
        <v>9.4</v>
      </c>
      <c r="G29" s="6">
        <f>SUM(D29:F29)</f>
        <v>23.3</v>
      </c>
      <c r="H29" s="6"/>
      <c r="I29" s="6">
        <f>G29+H29</f>
        <v>23.3</v>
      </c>
      <c r="J29" s="6"/>
      <c r="K29" s="6">
        <f>SUM(I29-J29)</f>
        <v>23.3</v>
      </c>
      <c r="L29" s="6">
        <f>K29+K30</f>
        <v>23.3</v>
      </c>
      <c r="M29" s="3">
        <f>RANK(L29,L:L)</f>
        <v>6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50</v>
      </c>
      <c r="B32" s="7" t="s">
        <v>51</v>
      </c>
      <c r="C32" s="6" t="s">
        <v>10</v>
      </c>
      <c r="D32" s="6">
        <v>7.4</v>
      </c>
      <c r="E32" s="6">
        <v>7.4</v>
      </c>
      <c r="F32" s="6">
        <v>9.5</v>
      </c>
      <c r="G32" s="6">
        <f>SUM(D32:F32)</f>
        <v>24.3</v>
      </c>
      <c r="H32" s="6"/>
      <c r="I32" s="6">
        <f>G32+H32</f>
        <v>24.3</v>
      </c>
      <c r="J32" s="6"/>
      <c r="K32" s="6">
        <f>SUM(I32-J32)</f>
        <v>24.3</v>
      </c>
      <c r="L32" s="6">
        <f>K32+K33</f>
        <v>24.3</v>
      </c>
      <c r="M32" s="3">
        <f>RANK(L32,L:L)</f>
        <v>2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3">
        <f>RANK(L35,L:L)</f>
        <v>9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3"/>
    </row>
    <row r="38" spans="4:13" ht="12.75">
      <c r="D38" s="6"/>
      <c r="E38" s="6"/>
      <c r="F38" s="6"/>
      <c r="G38" s="6"/>
      <c r="H38" s="6"/>
      <c r="I38" s="6"/>
      <c r="J38" s="6"/>
      <c r="K38" s="6"/>
      <c r="L38" s="6"/>
      <c r="M38" s="3"/>
    </row>
    <row r="39" spans="4:13" ht="12.75">
      <c r="D39" s="6"/>
      <c r="E39" s="6"/>
      <c r="F39" s="6"/>
      <c r="G39" s="6"/>
      <c r="H39" s="6"/>
      <c r="I39" s="6"/>
      <c r="J39" s="6"/>
      <c r="K39" s="6"/>
      <c r="L39" s="6"/>
      <c r="M39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Girls 8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G26" sqref="G2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80</v>
      </c>
      <c r="B3" s="1" t="s">
        <v>84</v>
      </c>
      <c r="C3" s="6" t="s">
        <v>10</v>
      </c>
      <c r="D3" s="6">
        <v>7.6</v>
      </c>
      <c r="E3" s="6">
        <v>7.3</v>
      </c>
      <c r="F3" s="6">
        <v>9</v>
      </c>
      <c r="G3" s="6">
        <f>SUM(D3:F3)</f>
        <v>23.9</v>
      </c>
      <c r="H3" s="6">
        <v>0</v>
      </c>
      <c r="I3" s="6">
        <f>G3+H3</f>
        <v>23.9</v>
      </c>
      <c r="J3" s="8">
        <v>0</v>
      </c>
      <c r="K3" s="6">
        <f>SUM(I3-J3)</f>
        <v>23.9</v>
      </c>
      <c r="L3" s="6">
        <f>K3+K4</f>
        <v>23.9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85</v>
      </c>
      <c r="C6" s="6" t="s">
        <v>10</v>
      </c>
      <c r="D6" s="6">
        <v>6.3</v>
      </c>
      <c r="E6" s="6">
        <v>6.5</v>
      </c>
      <c r="F6" s="6">
        <v>9.2</v>
      </c>
      <c r="G6" s="6">
        <f>SUM(D6:F6)</f>
        <v>22</v>
      </c>
      <c r="H6" s="6"/>
      <c r="I6" s="6">
        <f>G6+H6</f>
        <v>22</v>
      </c>
      <c r="J6" s="6"/>
      <c r="K6" s="6">
        <f t="shared" si="0"/>
        <v>22</v>
      </c>
      <c r="L6" s="6">
        <f>K6+K7</f>
        <v>22</v>
      </c>
      <c r="M6" s="3">
        <f>RANK(L6,L:L)</f>
        <v>5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31</v>
      </c>
      <c r="B9" s="7" t="s">
        <v>40</v>
      </c>
      <c r="C9" s="6" t="s">
        <v>10</v>
      </c>
      <c r="D9" s="6">
        <v>7.5</v>
      </c>
      <c r="E9" s="6">
        <v>7.8</v>
      </c>
      <c r="F9" s="6">
        <v>9.3</v>
      </c>
      <c r="G9" s="6">
        <f>SUM(D9:F9)</f>
        <v>24.6</v>
      </c>
      <c r="H9" s="6"/>
      <c r="I9" s="6">
        <f>G9+H9</f>
        <v>24.6</v>
      </c>
      <c r="J9" s="6"/>
      <c r="K9" s="6">
        <f t="shared" si="0"/>
        <v>24.6</v>
      </c>
      <c r="L9" s="6">
        <f>K9+K10</f>
        <v>24.6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52</v>
      </c>
      <c r="B12" s="1" t="s">
        <v>86</v>
      </c>
      <c r="C12" s="6" t="s">
        <v>10</v>
      </c>
      <c r="D12" s="6">
        <v>6.9</v>
      </c>
      <c r="E12" s="6">
        <v>6.8</v>
      </c>
      <c r="F12" s="6">
        <v>9.4</v>
      </c>
      <c r="G12" s="6">
        <f>SUM(D12:F12)</f>
        <v>23.1</v>
      </c>
      <c r="H12" s="6"/>
      <c r="I12" s="6">
        <f>G12+H12</f>
        <v>23.1</v>
      </c>
      <c r="J12" s="6">
        <v>0</v>
      </c>
      <c r="K12" s="6">
        <f t="shared" si="0"/>
        <v>23.1</v>
      </c>
      <c r="L12" s="6">
        <f>K12+K13</f>
        <v>23.1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6</v>
      </c>
    </row>
    <row r="16" spans="1:13" ht="12.75">
      <c r="A16" s="1" t="s">
        <v>52</v>
      </c>
      <c r="B16" s="1" t="s">
        <v>87</v>
      </c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72</v>
      </c>
      <c r="B26" s="1" t="s">
        <v>88</v>
      </c>
      <c r="C26" s="6" t="s">
        <v>10</v>
      </c>
      <c r="D26" s="6">
        <v>7</v>
      </c>
      <c r="E26" s="6">
        <v>7.3</v>
      </c>
      <c r="F26" s="6">
        <v>9.6</v>
      </c>
      <c r="G26" s="6">
        <f>SUM(D26:F26)</f>
        <v>23.9</v>
      </c>
      <c r="H26" s="6"/>
      <c r="I26" s="6">
        <f>G26+H26</f>
        <v>23.9</v>
      </c>
      <c r="J26" s="6"/>
      <c r="K26" s="6">
        <f>SUM(I26-J26)</f>
        <v>23.9</v>
      </c>
      <c r="L26" s="6">
        <f>K26+K27</f>
        <v>23.9</v>
      </c>
      <c r="M26" s="3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6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11 yr old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28" sqref="D2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89</v>
      </c>
      <c r="C3" s="6" t="s">
        <v>10</v>
      </c>
      <c r="D3" s="6">
        <v>7.7</v>
      </c>
      <c r="E3" s="6">
        <v>8</v>
      </c>
      <c r="F3" s="6">
        <v>9.4</v>
      </c>
      <c r="G3" s="6">
        <f>SUM(D3:F3)</f>
        <v>25.1</v>
      </c>
      <c r="H3" s="6">
        <v>0</v>
      </c>
      <c r="I3" s="6">
        <f>G3+H3</f>
        <v>25.1</v>
      </c>
      <c r="J3" s="8">
        <v>0</v>
      </c>
      <c r="K3" s="6">
        <f>SUM(I3-J3)</f>
        <v>25.1</v>
      </c>
      <c r="L3" s="6">
        <f>K3+K4</f>
        <v>25.1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90</v>
      </c>
      <c r="C6" s="6" t="s">
        <v>10</v>
      </c>
      <c r="D6" s="6">
        <v>7.8</v>
      </c>
      <c r="E6" s="6">
        <v>7.9</v>
      </c>
      <c r="F6" s="6">
        <v>9.8</v>
      </c>
      <c r="G6" s="6">
        <f>SUM(D6:F6)</f>
        <v>25.5</v>
      </c>
      <c r="H6" s="6"/>
      <c r="I6" s="6">
        <f>G6+H6</f>
        <v>25.5</v>
      </c>
      <c r="J6" s="6"/>
      <c r="K6" s="6">
        <f t="shared" si="0"/>
        <v>25.5</v>
      </c>
      <c r="L6" s="6">
        <f>K6+K7</f>
        <v>25.5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17</v>
      </c>
      <c r="C9" s="6" t="s">
        <v>10</v>
      </c>
      <c r="D9" s="6">
        <v>6.2</v>
      </c>
      <c r="E9" s="6">
        <v>6</v>
      </c>
      <c r="F9" s="6">
        <v>8.3</v>
      </c>
      <c r="G9" s="6">
        <f>SUM(D9:F9)</f>
        <v>20.5</v>
      </c>
      <c r="H9" s="6"/>
      <c r="I9" s="6">
        <f>G9+H9</f>
        <v>20.5</v>
      </c>
      <c r="J9" s="6"/>
      <c r="K9" s="6">
        <f t="shared" si="0"/>
        <v>20.5</v>
      </c>
      <c r="L9" s="6">
        <f>K9+K10</f>
        <v>20.5</v>
      </c>
      <c r="M9" s="3">
        <f>RANK(L9,L:L)</f>
        <v>4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16</v>
      </c>
      <c r="B12" s="1" t="s">
        <v>22</v>
      </c>
      <c r="C12" s="6" t="s">
        <v>10</v>
      </c>
      <c r="D12" s="6">
        <v>7.5</v>
      </c>
      <c r="E12" s="6">
        <v>7.5</v>
      </c>
      <c r="F12" s="6">
        <v>9</v>
      </c>
      <c r="G12" s="6">
        <f>SUM(D12:F12)</f>
        <v>24</v>
      </c>
      <c r="H12" s="6"/>
      <c r="I12" s="6">
        <f>G12+H12</f>
        <v>24</v>
      </c>
      <c r="J12" s="6">
        <v>0</v>
      </c>
      <c r="K12" s="6">
        <f t="shared" si="0"/>
        <v>24</v>
      </c>
      <c r="L12" s="6">
        <f>K12+K13</f>
        <v>24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50</v>
      </c>
      <c r="B15" s="1" t="s">
        <v>91</v>
      </c>
      <c r="C15" s="6" t="s">
        <v>10</v>
      </c>
      <c r="D15" s="6">
        <v>0.5</v>
      </c>
      <c r="E15" s="6">
        <v>0.5</v>
      </c>
      <c r="F15" s="6">
        <v>1</v>
      </c>
      <c r="G15" s="6">
        <f>SUM(D15:F15)</f>
        <v>2</v>
      </c>
      <c r="H15" s="6"/>
      <c r="I15" s="6">
        <f>G15+H15</f>
        <v>2</v>
      </c>
      <c r="J15" s="6"/>
      <c r="K15" s="6">
        <f t="shared" si="0"/>
        <v>2</v>
      </c>
      <c r="L15" s="6">
        <f>K15+K16</f>
        <v>2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9 yr old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C44" sqref="C4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92</v>
      </c>
      <c r="C3" s="6" t="s">
        <v>10</v>
      </c>
      <c r="D3" s="6">
        <v>7.3</v>
      </c>
      <c r="E3" s="6">
        <v>7.3</v>
      </c>
      <c r="F3" s="6">
        <v>9.8</v>
      </c>
      <c r="G3" s="6">
        <f>SUM(D3:F3)</f>
        <v>24.4</v>
      </c>
      <c r="H3" s="6">
        <v>0</v>
      </c>
      <c r="I3" s="6">
        <f>G3+H3</f>
        <v>24.4</v>
      </c>
      <c r="J3" s="8">
        <v>0</v>
      </c>
      <c r="K3" s="6">
        <f>SUM(I3-J3)</f>
        <v>24.4</v>
      </c>
      <c r="L3" s="6">
        <f>K3+K4</f>
        <v>24.4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50</v>
      </c>
      <c r="B6" s="1" t="s">
        <v>93</v>
      </c>
      <c r="C6" s="6" t="s">
        <v>10</v>
      </c>
      <c r="D6" s="6">
        <v>7.2</v>
      </c>
      <c r="E6" s="6">
        <v>7.5</v>
      </c>
      <c r="F6" s="6">
        <v>9.5</v>
      </c>
      <c r="G6" s="6">
        <f>SUM(D6:F6)</f>
        <v>24.2</v>
      </c>
      <c r="H6" s="6"/>
      <c r="I6" s="6">
        <f>G6+H6</f>
        <v>24.2</v>
      </c>
      <c r="J6" s="6"/>
      <c r="K6" s="6">
        <f t="shared" si="0"/>
        <v>24.2</v>
      </c>
      <c r="L6" s="6">
        <f>K6+K7</f>
        <v>24.2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72</v>
      </c>
      <c r="B9" s="7" t="s">
        <v>94</v>
      </c>
      <c r="C9" s="6" t="s">
        <v>10</v>
      </c>
      <c r="D9" s="6">
        <v>7.3</v>
      </c>
      <c r="E9" s="6">
        <v>7.4</v>
      </c>
      <c r="F9" s="6">
        <v>9.5</v>
      </c>
      <c r="G9" s="6">
        <f>SUM(D9:F9)</f>
        <v>24.2</v>
      </c>
      <c r="H9" s="6"/>
      <c r="I9" s="6">
        <f>G9+H9</f>
        <v>24.2</v>
      </c>
      <c r="J9" s="6"/>
      <c r="K9" s="6">
        <f t="shared" si="0"/>
        <v>24.2</v>
      </c>
      <c r="L9" s="6">
        <f>K9+K10</f>
        <v>24.2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16</v>
      </c>
      <c r="B12" s="1" t="s">
        <v>21</v>
      </c>
      <c r="C12" s="6" t="s">
        <v>10</v>
      </c>
      <c r="D12" s="6">
        <v>6.9</v>
      </c>
      <c r="E12" s="6">
        <v>6.9</v>
      </c>
      <c r="F12" s="6">
        <v>9.6</v>
      </c>
      <c r="G12" s="6">
        <f>SUM(D12:F12)</f>
        <v>23.4</v>
      </c>
      <c r="H12" s="6"/>
      <c r="I12" s="6">
        <f>G12+H12</f>
        <v>23.4</v>
      </c>
      <c r="J12" s="6">
        <v>0</v>
      </c>
      <c r="K12" s="6">
        <f t="shared" si="0"/>
        <v>23.4</v>
      </c>
      <c r="L12" s="6">
        <f>K12+K13</f>
        <v>23.4</v>
      </c>
      <c r="M12" s="3">
        <f>RANK(L12,L:L)</f>
        <v>6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16</v>
      </c>
      <c r="B15" s="1" t="s">
        <v>18</v>
      </c>
      <c r="C15" s="6" t="s">
        <v>10</v>
      </c>
      <c r="D15" s="6">
        <v>6.8</v>
      </c>
      <c r="E15" s="6">
        <v>6.5</v>
      </c>
      <c r="F15" s="6">
        <v>9.6</v>
      </c>
      <c r="G15" s="6">
        <f>SUM(D15:F15)</f>
        <v>22.9</v>
      </c>
      <c r="H15" s="6"/>
      <c r="I15" s="6">
        <f>G15+H15</f>
        <v>22.9</v>
      </c>
      <c r="J15" s="6"/>
      <c r="K15" s="6">
        <f t="shared" si="0"/>
        <v>22.9</v>
      </c>
      <c r="L15" s="6">
        <f>K15+K16</f>
        <v>22.9</v>
      </c>
      <c r="M15" s="3">
        <f>RANK(L15,L:L)</f>
        <v>8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80</v>
      </c>
      <c r="B26" s="1" t="s">
        <v>95</v>
      </c>
      <c r="C26" s="6" t="s">
        <v>10</v>
      </c>
      <c r="D26" s="6">
        <v>7.7</v>
      </c>
      <c r="E26" s="6">
        <v>7.6</v>
      </c>
      <c r="F26" s="6">
        <v>9.3</v>
      </c>
      <c r="G26" s="6">
        <f>SUM(D26:F26)</f>
        <v>24.6</v>
      </c>
      <c r="H26" s="6"/>
      <c r="I26" s="6">
        <f>G26+H26</f>
        <v>24.6</v>
      </c>
      <c r="J26" s="6"/>
      <c r="K26" s="6">
        <f>SUM(I26-J26)</f>
        <v>24.6</v>
      </c>
      <c r="L26" s="6">
        <f>K26+K27</f>
        <v>24.6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16</v>
      </c>
      <c r="B29" s="7" t="s">
        <v>96</v>
      </c>
      <c r="C29" s="6" t="s">
        <v>10</v>
      </c>
      <c r="D29" s="6">
        <v>7</v>
      </c>
      <c r="E29" s="6">
        <v>7.3</v>
      </c>
      <c r="F29" s="6">
        <v>9.7</v>
      </c>
      <c r="G29" s="6">
        <f>SUM(D29:F29)</f>
        <v>24</v>
      </c>
      <c r="H29" s="6"/>
      <c r="I29" s="6">
        <f>G29+H29</f>
        <v>24</v>
      </c>
      <c r="J29" s="6"/>
      <c r="K29" s="6">
        <f>SUM(I29-J29)</f>
        <v>24</v>
      </c>
      <c r="L29" s="6">
        <f>K29+K30</f>
        <v>24</v>
      </c>
      <c r="M29" s="3">
        <f>RANK(L29,L:L)</f>
        <v>5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16</v>
      </c>
      <c r="B32" s="7" t="s">
        <v>39</v>
      </c>
      <c r="C32" s="6" t="s">
        <v>10</v>
      </c>
      <c r="D32" s="6">
        <v>6.8</v>
      </c>
      <c r="E32" s="6">
        <v>6.9</v>
      </c>
      <c r="F32" s="6">
        <v>9.5</v>
      </c>
      <c r="G32" s="6">
        <f>SUM(D32:F32)</f>
        <v>23.2</v>
      </c>
      <c r="H32" s="6"/>
      <c r="I32" s="6">
        <f>G32+H32</f>
        <v>23.2</v>
      </c>
      <c r="J32" s="6"/>
      <c r="K32" s="6">
        <f>SUM(I32-J32)</f>
        <v>23.2</v>
      </c>
      <c r="L32" s="6">
        <f>K32+K33</f>
        <v>23.2</v>
      </c>
      <c r="M32" s="3">
        <f>RANK(L32,L:L)</f>
        <v>7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10 yr old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D5" sqref="D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97</v>
      </c>
      <c r="B3" s="1" t="s">
        <v>98</v>
      </c>
      <c r="C3" s="6" t="s">
        <v>10</v>
      </c>
      <c r="D3" s="6">
        <v>7.2</v>
      </c>
      <c r="E3" s="6">
        <v>7.5</v>
      </c>
      <c r="F3" s="6">
        <v>10</v>
      </c>
      <c r="G3" s="6">
        <f>SUM(D3:F3)</f>
        <v>24.7</v>
      </c>
      <c r="H3" s="6">
        <v>0</v>
      </c>
      <c r="I3" s="6">
        <f>G3+H3</f>
        <v>24.7</v>
      </c>
      <c r="J3" s="8">
        <v>0</v>
      </c>
      <c r="K3" s="6">
        <f>SUM(I3-J3)</f>
        <v>24.7</v>
      </c>
      <c r="L3" s="6">
        <f>K3+K4</f>
        <v>24.7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1 Boys 6 &amp; under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99</v>
      </c>
      <c r="C3" s="6" t="s">
        <v>10</v>
      </c>
      <c r="D3" s="6">
        <v>7.6</v>
      </c>
      <c r="E3" s="6">
        <v>7.6</v>
      </c>
      <c r="F3" s="6">
        <v>10</v>
      </c>
      <c r="G3" s="6">
        <f>SUM(D3:F3)</f>
        <v>25.2</v>
      </c>
      <c r="H3" s="6">
        <v>0</v>
      </c>
      <c r="I3" s="6">
        <f>G3+H3</f>
        <v>25.2</v>
      </c>
      <c r="J3" s="8">
        <v>0</v>
      </c>
      <c r="K3" s="6">
        <f>SUM(I3-J3)</f>
        <v>25.2</v>
      </c>
      <c r="L3" s="6">
        <f>K3+K4</f>
        <v>25.2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1 Girls 6 &amp; under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4" sqref="D3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100</v>
      </c>
      <c r="C3" s="6" t="s">
        <v>10</v>
      </c>
      <c r="D3" s="6">
        <v>8</v>
      </c>
      <c r="E3" s="6">
        <v>8.3</v>
      </c>
      <c r="F3" s="6">
        <v>10</v>
      </c>
      <c r="G3" s="6">
        <f>SUM(D3:F3)</f>
        <v>26.3</v>
      </c>
      <c r="H3" s="6">
        <v>0</v>
      </c>
      <c r="I3" s="6">
        <f>G3+H3</f>
        <v>26.3</v>
      </c>
      <c r="J3" s="8">
        <v>0</v>
      </c>
      <c r="K3" s="6">
        <f>SUM(I3-J3)</f>
        <v>26.3</v>
      </c>
      <c r="L3" s="6">
        <f>K3+K4</f>
        <v>26.3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1 Boys 7-8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101</v>
      </c>
      <c r="C3" s="6" t="s">
        <v>10</v>
      </c>
      <c r="D3" s="6">
        <v>7.6</v>
      </c>
      <c r="E3" s="6">
        <v>7.5</v>
      </c>
      <c r="F3" s="6">
        <v>9.9</v>
      </c>
      <c r="G3" s="6">
        <f>SUM(D3:F3)</f>
        <v>25</v>
      </c>
      <c r="H3" s="6">
        <v>0</v>
      </c>
      <c r="I3" s="6">
        <f>G3+H3</f>
        <v>25</v>
      </c>
      <c r="J3" s="8">
        <v>0</v>
      </c>
      <c r="K3" s="6">
        <f>SUM(I3-J3)</f>
        <v>25</v>
      </c>
      <c r="L3" s="6">
        <f>K3+K4</f>
        <v>25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1 Boys 9-10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44" sqref="H4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102</v>
      </c>
      <c r="C3" s="6" t="s">
        <v>10</v>
      </c>
      <c r="D3" s="6">
        <v>8</v>
      </c>
      <c r="E3" s="6">
        <v>7.7</v>
      </c>
      <c r="F3" s="6">
        <v>10</v>
      </c>
      <c r="G3" s="6">
        <f>SUM(D3:F3)</f>
        <v>25.7</v>
      </c>
      <c r="H3" s="6">
        <v>0</v>
      </c>
      <c r="I3" s="6">
        <f>G3+H3</f>
        <v>25.7</v>
      </c>
      <c r="J3" s="8">
        <v>0</v>
      </c>
      <c r="K3" s="6">
        <f>SUM(I3-J3)</f>
        <v>25.7</v>
      </c>
      <c r="L3" s="6">
        <f>K3+K4</f>
        <v>25.7</v>
      </c>
      <c r="M3" s="3">
        <f>RANK(L3,L:L)</f>
        <v>3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54</v>
      </c>
      <c r="B6" s="1" t="s">
        <v>103</v>
      </c>
      <c r="C6" s="6" t="s">
        <v>10</v>
      </c>
      <c r="D6" s="6">
        <v>5.4</v>
      </c>
      <c r="E6" s="6">
        <v>5.3</v>
      </c>
      <c r="F6" s="6">
        <v>6.9</v>
      </c>
      <c r="G6" s="6">
        <f>SUM(D6:F6)</f>
        <v>17.6</v>
      </c>
      <c r="H6" s="6"/>
      <c r="I6" s="6">
        <f>G6+H6</f>
        <v>17.6</v>
      </c>
      <c r="J6" s="6"/>
      <c r="K6" s="6">
        <f t="shared" si="0"/>
        <v>17.6</v>
      </c>
      <c r="L6" s="6">
        <f>K6+K7</f>
        <v>17.6</v>
      </c>
      <c r="M6" s="3">
        <f>RANK(L6,L:L)</f>
        <v>5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54</v>
      </c>
      <c r="B9" s="1" t="s">
        <v>104</v>
      </c>
      <c r="C9" s="6" t="s">
        <v>10</v>
      </c>
      <c r="D9" s="6">
        <v>8</v>
      </c>
      <c r="E9" s="6">
        <v>7.7</v>
      </c>
      <c r="F9" s="6">
        <v>9.9</v>
      </c>
      <c r="G9" s="6">
        <f>SUM(D9:F9)</f>
        <v>25.6</v>
      </c>
      <c r="H9" s="6"/>
      <c r="I9" s="6">
        <f>G9+H9</f>
        <v>25.6</v>
      </c>
      <c r="J9" s="6"/>
      <c r="K9" s="6">
        <f t="shared" si="0"/>
        <v>25.6</v>
      </c>
      <c r="L9" s="6">
        <f>K9+K10</f>
        <v>25.6</v>
      </c>
      <c r="M9" s="3">
        <f>RANK(L9,L:L)</f>
        <v>4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54</v>
      </c>
      <c r="B12" s="1" t="s">
        <v>105</v>
      </c>
      <c r="C12" s="6" t="s">
        <v>10</v>
      </c>
      <c r="D12" s="6">
        <v>9.1</v>
      </c>
      <c r="E12" s="6">
        <v>9.3</v>
      </c>
      <c r="F12" s="6">
        <v>9.8</v>
      </c>
      <c r="G12" s="6">
        <f>SUM(D12:F12)</f>
        <v>28.2</v>
      </c>
      <c r="H12" s="6"/>
      <c r="I12" s="6">
        <f>G12+H12</f>
        <v>28.2</v>
      </c>
      <c r="J12" s="6">
        <v>0</v>
      </c>
      <c r="K12" s="6">
        <f t="shared" si="0"/>
        <v>28.2</v>
      </c>
      <c r="L12" s="6">
        <f>K12+K13</f>
        <v>28.2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54</v>
      </c>
      <c r="B15" s="1" t="s">
        <v>106</v>
      </c>
      <c r="C15" s="6" t="s">
        <v>10</v>
      </c>
      <c r="D15" s="6">
        <v>8.2</v>
      </c>
      <c r="E15" s="6">
        <v>8.5</v>
      </c>
      <c r="F15" s="6">
        <v>9.8</v>
      </c>
      <c r="G15" s="6">
        <f>SUM(D15:F15)</f>
        <v>26.5</v>
      </c>
      <c r="H15" s="6"/>
      <c r="I15" s="6">
        <f>G15+H15</f>
        <v>26.5</v>
      </c>
      <c r="J15" s="6"/>
      <c r="K15" s="6">
        <f t="shared" si="0"/>
        <v>26.5</v>
      </c>
      <c r="L15" s="6">
        <f>K15+K16</f>
        <v>26.5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1 Girls 7-8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6" sqref="E3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107</v>
      </c>
      <c r="C3" s="6" t="s">
        <v>10</v>
      </c>
      <c r="D3" s="6">
        <v>8.7</v>
      </c>
      <c r="E3" s="6">
        <v>9</v>
      </c>
      <c r="F3" s="6">
        <v>9.9</v>
      </c>
      <c r="G3" s="6">
        <f>SUM(D3:F3)</f>
        <v>27.6</v>
      </c>
      <c r="H3" s="6">
        <v>0</v>
      </c>
      <c r="I3" s="6">
        <f>G3+H3</f>
        <v>27.6</v>
      </c>
      <c r="J3" s="8">
        <v>0</v>
      </c>
      <c r="K3" s="6">
        <f>SUM(I3-J3)</f>
        <v>27.6</v>
      </c>
      <c r="L3" s="6">
        <f>K3+K4</f>
        <v>27.6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54</v>
      </c>
      <c r="B6" s="1" t="s">
        <v>108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4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54</v>
      </c>
      <c r="B9" s="1" t="s">
        <v>109</v>
      </c>
      <c r="C9" s="6" t="s">
        <v>10</v>
      </c>
      <c r="D9" s="6">
        <v>8.2</v>
      </c>
      <c r="E9" s="6">
        <v>7.9</v>
      </c>
      <c r="F9" s="6">
        <v>9.9</v>
      </c>
      <c r="G9" s="6">
        <f>SUM(D9:F9)</f>
        <v>26</v>
      </c>
      <c r="H9" s="6"/>
      <c r="I9" s="6">
        <f>G9+H9</f>
        <v>26</v>
      </c>
      <c r="J9" s="6"/>
      <c r="K9" s="6">
        <f t="shared" si="0"/>
        <v>26</v>
      </c>
      <c r="L9" s="6">
        <f>K9+K10</f>
        <v>26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54</v>
      </c>
      <c r="B12" s="1" t="s">
        <v>110</v>
      </c>
      <c r="C12" s="6" t="s">
        <v>10</v>
      </c>
      <c r="D12" s="6">
        <v>7.9</v>
      </c>
      <c r="E12" s="6">
        <v>7.7</v>
      </c>
      <c r="F12" s="6">
        <v>9.3</v>
      </c>
      <c r="G12" s="6">
        <f>SUM(D12:F12)</f>
        <v>24.900000000000002</v>
      </c>
      <c r="H12" s="6"/>
      <c r="I12" s="6">
        <f>G12+H12</f>
        <v>24.900000000000002</v>
      </c>
      <c r="J12" s="6">
        <v>0</v>
      </c>
      <c r="K12" s="6">
        <f t="shared" si="0"/>
        <v>24.900000000000002</v>
      </c>
      <c r="L12" s="6">
        <f>K12+K13</f>
        <v>24.900000000000002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1 Girls 9-10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111</v>
      </c>
      <c r="C3" s="6" t="s">
        <v>10</v>
      </c>
      <c r="D3" s="6">
        <v>4.7</v>
      </c>
      <c r="E3" s="6">
        <v>5</v>
      </c>
      <c r="F3" s="6">
        <v>8</v>
      </c>
      <c r="G3" s="6">
        <f>SUM(D3:F3)</f>
        <v>17.7</v>
      </c>
      <c r="H3" s="6">
        <v>0</v>
      </c>
      <c r="I3" s="6">
        <f>G3+H3</f>
        <v>17.7</v>
      </c>
      <c r="J3" s="8">
        <v>0</v>
      </c>
      <c r="K3" s="6">
        <f>SUM(I3-J3)</f>
        <v>17.7</v>
      </c>
      <c r="L3" s="6">
        <f>K3+K4</f>
        <v>17.7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6 &amp; under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53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54</v>
      </c>
      <c r="B6" s="1" t="s">
        <v>55</v>
      </c>
      <c r="C6" s="6" t="s">
        <v>10</v>
      </c>
      <c r="D6" s="6">
        <v>8.1</v>
      </c>
      <c r="E6" s="6">
        <v>8.2</v>
      </c>
      <c r="F6" s="6">
        <v>9.6</v>
      </c>
      <c r="G6" s="6">
        <f>SUM(D6:F6)</f>
        <v>25.9</v>
      </c>
      <c r="H6" s="6"/>
      <c r="I6" s="6">
        <f>G6+H6</f>
        <v>25.9</v>
      </c>
      <c r="J6" s="6"/>
      <c r="K6" s="6">
        <f t="shared" si="0"/>
        <v>25.9</v>
      </c>
      <c r="L6" s="6">
        <f>K6+K7</f>
        <v>25.9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2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Boys 11-12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33" sqref="D3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113</v>
      </c>
      <c r="C3" s="6" t="s">
        <v>10</v>
      </c>
      <c r="D3" s="6">
        <v>0.6</v>
      </c>
      <c r="E3" s="6">
        <v>0.5</v>
      </c>
      <c r="F3" s="6">
        <v>1</v>
      </c>
      <c r="G3" s="6">
        <f>SUM(D3:F3)</f>
        <v>2.1</v>
      </c>
      <c r="H3" s="6">
        <v>0</v>
      </c>
      <c r="I3" s="6">
        <f>G3+H3</f>
        <v>2.1</v>
      </c>
      <c r="J3" s="8">
        <v>0</v>
      </c>
      <c r="K3" s="6">
        <f>SUM(I3-J3)</f>
        <v>2.1</v>
      </c>
      <c r="L3" s="6">
        <f>K3+K4</f>
        <v>2.1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7-8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30" sqref="D30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31</v>
      </c>
      <c r="B3" s="1" t="s">
        <v>114</v>
      </c>
      <c r="C3" s="6" t="s">
        <v>10</v>
      </c>
      <c r="D3" s="6">
        <v>7.6</v>
      </c>
      <c r="E3" s="6">
        <v>7.6</v>
      </c>
      <c r="F3" s="6">
        <v>9.7</v>
      </c>
      <c r="G3" s="6">
        <f>SUM(D3:F3)</f>
        <v>24.9</v>
      </c>
      <c r="H3" s="6">
        <v>0</v>
      </c>
      <c r="I3" s="6">
        <f>G3+H3</f>
        <v>24.9</v>
      </c>
      <c r="J3" s="8">
        <v>0</v>
      </c>
      <c r="K3" s="6">
        <f>SUM(I3-J3)</f>
        <v>24.9</v>
      </c>
      <c r="L3" s="6">
        <f>K3+K4</f>
        <v>24.9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31</v>
      </c>
      <c r="B6" s="1" t="s">
        <v>115</v>
      </c>
      <c r="C6" s="6" t="s">
        <v>10</v>
      </c>
      <c r="D6" s="6">
        <v>7.2</v>
      </c>
      <c r="E6" s="6">
        <v>6.9</v>
      </c>
      <c r="F6" s="6">
        <v>8.9</v>
      </c>
      <c r="G6" s="6">
        <f>SUM(D6:F6)</f>
        <v>23</v>
      </c>
      <c r="H6" s="6"/>
      <c r="I6" s="6">
        <f>G6+H6</f>
        <v>23</v>
      </c>
      <c r="J6" s="6"/>
      <c r="K6" s="6">
        <f t="shared" si="0"/>
        <v>23</v>
      </c>
      <c r="L6" s="6">
        <f>K6+K7</f>
        <v>23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112</v>
      </c>
      <c r="B9" s="1" t="s">
        <v>116</v>
      </c>
      <c r="C9" s="6" t="s">
        <v>10</v>
      </c>
      <c r="D9" s="6">
        <v>6.9</v>
      </c>
      <c r="E9" s="6">
        <v>6.6</v>
      </c>
      <c r="F9" s="6">
        <v>9.4</v>
      </c>
      <c r="G9" s="6">
        <f>SUM(D9:F9)</f>
        <v>22.9</v>
      </c>
      <c r="H9" s="6"/>
      <c r="I9" s="6">
        <f>G9+H9</f>
        <v>22.9</v>
      </c>
      <c r="J9" s="6"/>
      <c r="K9" s="6">
        <f t="shared" si="0"/>
        <v>22.9</v>
      </c>
      <c r="L9" s="6">
        <f>K9+K10</f>
        <v>22.9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9-10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view="pageLayout" workbookViewId="0" topLeftCell="A1">
      <selection activeCell="D34" sqref="D3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185</v>
      </c>
      <c r="C3" s="6" t="s">
        <v>10</v>
      </c>
      <c r="D3" s="6">
        <v>7.9</v>
      </c>
      <c r="E3" s="6">
        <v>8.2</v>
      </c>
      <c r="F3" s="6">
        <v>9.8</v>
      </c>
      <c r="G3" s="6">
        <f>SUM(D3:F3)</f>
        <v>25.900000000000002</v>
      </c>
      <c r="H3" s="6">
        <v>0</v>
      </c>
      <c r="I3" s="6">
        <f>G3+H3</f>
        <v>25.900000000000002</v>
      </c>
      <c r="J3" s="8">
        <v>0</v>
      </c>
      <c r="K3" s="6">
        <f>SUM(I3-J3)</f>
        <v>25.900000000000002</v>
      </c>
      <c r="L3" s="6">
        <f>K3+K4</f>
        <v>25.900000000000002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&amp;C&amp;"Arial,Bold"&amp;9Trampoline
Level 5 Boys 11--12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29" sqref="D2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117</v>
      </c>
      <c r="B3" s="1" t="s">
        <v>118</v>
      </c>
      <c r="C3" s="6" t="s">
        <v>10</v>
      </c>
      <c r="D3" s="6">
        <v>7.6</v>
      </c>
      <c r="E3" s="6">
        <v>7.6</v>
      </c>
      <c r="F3" s="6">
        <v>9.2</v>
      </c>
      <c r="G3" s="6">
        <f>SUM(D3:F3)</f>
        <v>24.4</v>
      </c>
      <c r="H3" s="6">
        <v>0</v>
      </c>
      <c r="I3" s="6">
        <f>G3+H3</f>
        <v>24.4</v>
      </c>
      <c r="J3" s="8">
        <v>0</v>
      </c>
      <c r="K3" s="6">
        <f>SUM(I3-J3)</f>
        <v>24.4</v>
      </c>
      <c r="L3" s="6">
        <f>K3+K4</f>
        <v>24.4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31</v>
      </c>
      <c r="B6" s="1" t="s">
        <v>119</v>
      </c>
      <c r="C6" s="6" t="s">
        <v>10</v>
      </c>
      <c r="D6" s="6">
        <v>7.3</v>
      </c>
      <c r="E6" s="6">
        <v>7.6</v>
      </c>
      <c r="F6" s="6">
        <v>9.2</v>
      </c>
      <c r="G6" s="6">
        <f>SUM(D6:F6)</f>
        <v>24.099999999999998</v>
      </c>
      <c r="H6" s="6"/>
      <c r="I6" s="6">
        <f>G6+H6</f>
        <v>24.099999999999998</v>
      </c>
      <c r="J6" s="6"/>
      <c r="K6" s="6">
        <f t="shared" si="0"/>
        <v>24.099999999999998</v>
      </c>
      <c r="L6" s="6">
        <f>K6+K7</f>
        <v>24.099999999999998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3 Girls 11-12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2" sqref="D32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120</v>
      </c>
      <c r="C3" s="6" t="s">
        <v>10</v>
      </c>
      <c r="D3" s="6">
        <v>2.7</v>
      </c>
      <c r="E3" s="6">
        <v>2.5</v>
      </c>
      <c r="F3" s="6">
        <v>3.5</v>
      </c>
      <c r="G3" s="6">
        <f>SUM(D3:F3)</f>
        <v>8.7</v>
      </c>
      <c r="H3" s="6">
        <v>0</v>
      </c>
      <c r="I3" s="6">
        <f>G3+H3</f>
        <v>8.7</v>
      </c>
      <c r="J3" s="8">
        <v>0</v>
      </c>
      <c r="K3" s="6">
        <f>SUM(I3-J3)</f>
        <v>8.7</v>
      </c>
      <c r="L3" s="6">
        <f>K3+K4</f>
        <v>8.7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Girls 6 &amp; under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9" sqref="E3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121</v>
      </c>
      <c r="C3" s="6" t="s">
        <v>10</v>
      </c>
      <c r="D3" s="6">
        <v>1.5</v>
      </c>
      <c r="E3" s="6">
        <v>1.4</v>
      </c>
      <c r="F3" s="6">
        <v>1.7</v>
      </c>
      <c r="G3" s="6">
        <f>SUM(D3:F3)</f>
        <v>4.6</v>
      </c>
      <c r="H3" s="6">
        <v>0</v>
      </c>
      <c r="I3" s="6">
        <f>G3+H3</f>
        <v>4.6</v>
      </c>
      <c r="J3" s="8">
        <v>0</v>
      </c>
      <c r="K3" s="6">
        <f>SUM(I3-J3)</f>
        <v>4.6</v>
      </c>
      <c r="L3" s="6">
        <f>K3+K4</f>
        <v>4.6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54</v>
      </c>
      <c r="B6" s="1" t="s">
        <v>122</v>
      </c>
      <c r="C6" s="6" t="s">
        <v>10</v>
      </c>
      <c r="D6" s="6">
        <v>7.1</v>
      </c>
      <c r="E6" s="6">
        <v>6.5</v>
      </c>
      <c r="F6" s="6">
        <v>9.5</v>
      </c>
      <c r="G6" s="6">
        <f>SUM(D6:F6)</f>
        <v>23.1</v>
      </c>
      <c r="H6" s="6"/>
      <c r="I6" s="6">
        <f>G6+H6</f>
        <v>23.1</v>
      </c>
      <c r="J6" s="6"/>
      <c r="K6" s="6">
        <f t="shared" si="0"/>
        <v>23.1</v>
      </c>
      <c r="L6" s="6">
        <f>K6+K7</f>
        <v>23.1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Girls 7-8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4" sqref="E3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123</v>
      </c>
      <c r="C3" s="6" t="s">
        <v>10</v>
      </c>
      <c r="D3" s="6">
        <v>7</v>
      </c>
      <c r="E3" s="6">
        <v>6.7</v>
      </c>
      <c r="F3" s="6">
        <v>9.7</v>
      </c>
      <c r="G3" s="6">
        <f>SUM(D3:F3)</f>
        <v>23.4</v>
      </c>
      <c r="H3" s="6">
        <v>0</v>
      </c>
      <c r="I3" s="6">
        <f>G3+H3</f>
        <v>23.4</v>
      </c>
      <c r="J3" s="8">
        <v>0</v>
      </c>
      <c r="K3" s="6">
        <f>SUM(I3-J3)</f>
        <v>23.4</v>
      </c>
      <c r="L3" s="6">
        <f>K3+K4</f>
        <v>23.4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6.8</v>
      </c>
      <c r="E6" s="6">
        <v>6.7</v>
      </c>
      <c r="F6" s="6">
        <v>9.6</v>
      </c>
      <c r="G6" s="6">
        <f>SUM(D6:F6)</f>
        <v>23.1</v>
      </c>
      <c r="H6" s="6"/>
      <c r="I6" s="6">
        <f>G6+H6</f>
        <v>23.1</v>
      </c>
      <c r="J6" s="6"/>
      <c r="K6" s="6">
        <f t="shared" si="0"/>
        <v>23.1</v>
      </c>
      <c r="L6" s="6">
        <f>K6+K7</f>
        <v>23.1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8.1</v>
      </c>
      <c r="E9" s="6">
        <v>8.2</v>
      </c>
      <c r="F9" s="6">
        <v>9.8</v>
      </c>
      <c r="G9" s="6">
        <f>SUM(D9:F9)</f>
        <v>26.099999999999998</v>
      </c>
      <c r="H9" s="6"/>
      <c r="I9" s="6">
        <f>G9+H9</f>
        <v>26.099999999999998</v>
      </c>
      <c r="J9" s="6"/>
      <c r="K9" s="6">
        <f t="shared" si="0"/>
        <v>26.099999999999998</v>
      </c>
      <c r="L9" s="6">
        <f>K9+K10</f>
        <v>26.099999999999998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Girls 9-10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29" sqref="F29:F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124</v>
      </c>
      <c r="C3" s="6" t="s">
        <v>10</v>
      </c>
      <c r="D3" s="6">
        <v>6.8</v>
      </c>
      <c r="E3" s="6">
        <v>6.7</v>
      </c>
      <c r="F3" s="6">
        <v>9.6</v>
      </c>
      <c r="G3" s="6">
        <f>SUM(D3:F3)</f>
        <v>23.1</v>
      </c>
      <c r="H3" s="6">
        <v>0</v>
      </c>
      <c r="I3" s="6">
        <f>G3+H3</f>
        <v>23.1</v>
      </c>
      <c r="J3" s="8">
        <v>0</v>
      </c>
      <c r="K3" s="6">
        <f>SUM(I3-J3)</f>
        <v>23.1</v>
      </c>
      <c r="L3" s="6">
        <f>K3+K4</f>
        <v>23.1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Boys 7-8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33" sqref="F33:F3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125</v>
      </c>
      <c r="C3" s="6" t="s">
        <v>10</v>
      </c>
      <c r="D3" s="6">
        <v>8.1</v>
      </c>
      <c r="E3" s="6">
        <v>8.2</v>
      </c>
      <c r="F3" s="6">
        <v>9.8</v>
      </c>
      <c r="G3" s="6">
        <f>SUM(D3:F3)</f>
        <v>26.099999999999998</v>
      </c>
      <c r="H3" s="6">
        <v>0</v>
      </c>
      <c r="I3" s="6">
        <f>G3+H3</f>
        <v>26.099999999999998</v>
      </c>
      <c r="J3" s="8">
        <v>0</v>
      </c>
      <c r="K3" s="6">
        <f>SUM(I3-J3)</f>
        <v>26.099999999999998</v>
      </c>
      <c r="L3" s="6">
        <f>K3+K4</f>
        <v>26.099999999999998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2 Boys 9-10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B1">
      <selection activeCell="D36" sqref="D3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28</v>
      </c>
      <c r="C3" s="6" t="s">
        <v>10</v>
      </c>
      <c r="D3" s="6">
        <v>7.8</v>
      </c>
      <c r="E3" s="6">
        <v>7.5</v>
      </c>
      <c r="F3" s="6">
        <v>9.5</v>
      </c>
      <c r="G3" s="6">
        <f>SUM(D3:F3)</f>
        <v>24.8</v>
      </c>
      <c r="H3" s="6">
        <v>0</v>
      </c>
      <c r="I3" s="6">
        <f>G3+H3</f>
        <v>24.8</v>
      </c>
      <c r="J3" s="8">
        <v>0</v>
      </c>
      <c r="K3" s="6">
        <f>SUM(I3-J3)</f>
        <v>24.8</v>
      </c>
      <c r="L3" s="6">
        <f>K3+K4</f>
        <v>47.7</v>
      </c>
      <c r="M3" s="3">
        <f>RANK(L3,L:L)</f>
        <v>5</v>
      </c>
    </row>
    <row r="4" spans="1:13" ht="12.75">
      <c r="A4" s="1"/>
      <c r="B4" s="1"/>
      <c r="C4" s="6" t="s">
        <v>11</v>
      </c>
      <c r="D4" s="6">
        <v>6</v>
      </c>
      <c r="E4" s="6">
        <v>5.7</v>
      </c>
      <c r="F4" s="6">
        <v>7.6</v>
      </c>
      <c r="G4" s="6">
        <f>SUM(D4:F4)</f>
        <v>19.299999999999997</v>
      </c>
      <c r="H4" s="6">
        <v>3.6</v>
      </c>
      <c r="I4" s="6">
        <f>G4+H4</f>
        <v>22.9</v>
      </c>
      <c r="J4" s="6">
        <v>0</v>
      </c>
      <c r="K4" s="6">
        <f aca="true" t="shared" si="0" ref="K4:K16">SUM(I4-J4)</f>
        <v>22.9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126</v>
      </c>
      <c r="C6" s="6" t="s">
        <v>10</v>
      </c>
      <c r="D6" s="6">
        <v>7.3</v>
      </c>
      <c r="E6" s="6">
        <v>7.5</v>
      </c>
      <c r="F6" s="6">
        <v>9.4</v>
      </c>
      <c r="G6" s="6">
        <f>SUM(D6:F6)</f>
        <v>24.200000000000003</v>
      </c>
      <c r="H6" s="6"/>
      <c r="I6" s="6">
        <f>G6+H6</f>
        <v>24.200000000000003</v>
      </c>
      <c r="J6" s="6"/>
      <c r="K6" s="6">
        <f t="shared" si="0"/>
        <v>24.200000000000003</v>
      </c>
      <c r="L6" s="6">
        <f>K6+K7</f>
        <v>52.400000000000006</v>
      </c>
      <c r="M6" s="3">
        <f>RANK(L6,L:L)</f>
        <v>4</v>
      </c>
    </row>
    <row r="7" spans="1:13" ht="12.75">
      <c r="A7" s="1"/>
      <c r="B7" s="1"/>
      <c r="C7" s="6" t="s">
        <v>11</v>
      </c>
      <c r="D7" s="6">
        <v>7.3</v>
      </c>
      <c r="E7" s="6">
        <v>7</v>
      </c>
      <c r="F7" s="6">
        <v>9.4</v>
      </c>
      <c r="G7" s="6">
        <f>SUM(D7:F7)</f>
        <v>23.700000000000003</v>
      </c>
      <c r="H7" s="6">
        <v>4.5</v>
      </c>
      <c r="I7" s="6">
        <f>G7+H7</f>
        <v>28.200000000000003</v>
      </c>
      <c r="J7" s="6"/>
      <c r="K7" s="6">
        <f t="shared" si="0"/>
        <v>28.200000000000003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80</v>
      </c>
      <c r="B9" s="1" t="s">
        <v>127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6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80</v>
      </c>
      <c r="B12" s="1" t="s">
        <v>128</v>
      </c>
      <c r="C12" s="6" t="s">
        <v>10</v>
      </c>
      <c r="D12" s="6">
        <v>8</v>
      </c>
      <c r="E12" s="6">
        <v>8.1</v>
      </c>
      <c r="F12" s="6">
        <v>9.5</v>
      </c>
      <c r="G12" s="6">
        <f>SUM(D12:F12)</f>
        <v>25.6</v>
      </c>
      <c r="H12" s="6"/>
      <c r="I12" s="6">
        <f>G12+H12</f>
        <v>25.6</v>
      </c>
      <c r="J12" s="6">
        <v>0</v>
      </c>
      <c r="K12" s="6">
        <f t="shared" si="0"/>
        <v>25.6</v>
      </c>
      <c r="L12" s="6">
        <f>K12+K13</f>
        <v>55.3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7.6</v>
      </c>
      <c r="E13" s="6">
        <v>7.5</v>
      </c>
      <c r="F13" s="6">
        <v>9.4</v>
      </c>
      <c r="G13" s="6">
        <v>24.5</v>
      </c>
      <c r="H13" s="6">
        <v>5.2</v>
      </c>
      <c r="I13" s="6">
        <f>G13+H13</f>
        <v>29.7</v>
      </c>
      <c r="J13" s="6"/>
      <c r="K13" s="6">
        <f t="shared" si="0"/>
        <v>29.7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80</v>
      </c>
      <c r="B15" s="1" t="s">
        <v>129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6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72</v>
      </c>
      <c r="B26" s="1" t="s">
        <v>27</v>
      </c>
      <c r="C26" s="6" t="s">
        <v>10</v>
      </c>
      <c r="D26" s="6">
        <v>7.3</v>
      </c>
      <c r="E26" s="6">
        <v>7.6</v>
      </c>
      <c r="F26" s="6">
        <v>9.4</v>
      </c>
      <c r="G26" s="6">
        <f>SUM(D26:F26)</f>
        <v>24.299999999999997</v>
      </c>
      <c r="H26" s="6"/>
      <c r="I26" s="6">
        <f>G26+H26</f>
        <v>24.299999999999997</v>
      </c>
      <c r="J26" s="6"/>
      <c r="K26" s="6">
        <f>SUM(I26-J26)</f>
        <v>24.299999999999997</v>
      </c>
      <c r="L26" s="6">
        <f>K26+K27</f>
        <v>53.39999999999999</v>
      </c>
      <c r="M26" s="3">
        <f>RANK(L26,L:L)</f>
        <v>3</v>
      </c>
    </row>
    <row r="27" spans="3:13" ht="12.75">
      <c r="C27" s="6" t="s">
        <v>11</v>
      </c>
      <c r="D27" s="6">
        <v>7.3</v>
      </c>
      <c r="E27" s="6">
        <v>7.3</v>
      </c>
      <c r="F27" s="6">
        <v>9.3</v>
      </c>
      <c r="G27" s="6">
        <f>SUM(D27:F27)</f>
        <v>23.9</v>
      </c>
      <c r="H27" s="6">
        <v>5.2</v>
      </c>
      <c r="I27" s="6">
        <f>G27+H27</f>
        <v>29.099999999999998</v>
      </c>
      <c r="J27" s="6"/>
      <c r="K27" s="6">
        <f>SUM(I27-J27)</f>
        <v>29.099999999999998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58</v>
      </c>
      <c r="B29" s="7" t="s">
        <v>130</v>
      </c>
      <c r="C29" s="6" t="s">
        <v>10</v>
      </c>
      <c r="D29" s="6">
        <v>7.8</v>
      </c>
      <c r="E29" s="6">
        <v>7.6</v>
      </c>
      <c r="F29" s="6">
        <v>9.7</v>
      </c>
      <c r="G29" s="6">
        <f>SUM(D29:F29)</f>
        <v>25.099999999999998</v>
      </c>
      <c r="H29" s="6"/>
      <c r="I29" s="6">
        <f>G29+H29</f>
        <v>25.099999999999998</v>
      </c>
      <c r="J29" s="6"/>
      <c r="K29" s="6">
        <f>SUM(I29-J29)</f>
        <v>25.099999999999998</v>
      </c>
      <c r="L29" s="6">
        <f>K29+K30</f>
        <v>54.3</v>
      </c>
      <c r="M29" s="3">
        <f>RANK(L29,L:L)</f>
        <v>2</v>
      </c>
    </row>
    <row r="30" spans="3:13" ht="12.75">
      <c r="C30" s="6" t="s">
        <v>11</v>
      </c>
      <c r="D30" s="6">
        <v>7.5</v>
      </c>
      <c r="E30" s="6">
        <v>7.4</v>
      </c>
      <c r="F30" s="6">
        <v>9.2</v>
      </c>
      <c r="G30" s="6">
        <f>SUM(D30:F30)</f>
        <v>24.1</v>
      </c>
      <c r="H30" s="6">
        <v>5.1</v>
      </c>
      <c r="I30" s="6">
        <f>G30+H30</f>
        <v>29.200000000000003</v>
      </c>
      <c r="J30" s="6"/>
      <c r="K30" s="6">
        <f>SUM(I30-J30)</f>
        <v>29.200000000000003</v>
      </c>
      <c r="L30" s="6"/>
      <c r="M30" s="3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3">
        <f>RANK(L32,L:L)</f>
        <v>6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8 Girls 13-14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E31" sqref="E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31</v>
      </c>
      <c r="B3" s="1" t="s">
        <v>56</v>
      </c>
      <c r="C3" s="6" t="s">
        <v>10</v>
      </c>
      <c r="D3" s="6">
        <v>7.1</v>
      </c>
      <c r="E3" s="6">
        <v>7.2</v>
      </c>
      <c r="F3" s="6">
        <v>9.5</v>
      </c>
      <c r="G3" s="6">
        <f>SUM(D3:F3)</f>
        <v>23.8</v>
      </c>
      <c r="H3" s="6">
        <v>0</v>
      </c>
      <c r="I3" s="6">
        <f>G3+H3</f>
        <v>23.8</v>
      </c>
      <c r="J3" s="8">
        <v>0</v>
      </c>
      <c r="K3" s="6">
        <f>SUM(I3-J3)</f>
        <v>23.8</v>
      </c>
      <c r="L3" s="6">
        <f>K3+K4</f>
        <v>23.8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3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2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Girls 13-14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38" sqref="E3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131</v>
      </c>
      <c r="C3" s="6" t="s">
        <v>10</v>
      </c>
      <c r="D3" s="6">
        <v>8.1</v>
      </c>
      <c r="E3" s="6">
        <v>8.3</v>
      </c>
      <c r="F3" s="6">
        <v>9.6</v>
      </c>
      <c r="G3" s="6">
        <f>SUM(D3:F3)</f>
        <v>26</v>
      </c>
      <c r="H3" s="6">
        <v>0</v>
      </c>
      <c r="I3" s="6">
        <f>G3+H3</f>
        <v>26</v>
      </c>
      <c r="J3" s="8">
        <v>0</v>
      </c>
      <c r="K3" s="6">
        <f>SUM(I3-J3)</f>
        <v>26</v>
      </c>
      <c r="L3" s="6">
        <f>K3+K4</f>
        <v>57.6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7.9</v>
      </c>
      <c r="E4" s="6">
        <v>8.1</v>
      </c>
      <c r="F4" s="6">
        <v>9.6</v>
      </c>
      <c r="G4" s="6">
        <f>SUM(D4:F4)</f>
        <v>25.6</v>
      </c>
      <c r="H4" s="6">
        <v>6</v>
      </c>
      <c r="I4" s="6">
        <f>G4+H4</f>
        <v>31.6</v>
      </c>
      <c r="J4" s="6">
        <v>0</v>
      </c>
      <c r="K4" s="6">
        <f aca="true" t="shared" si="0" ref="K4:K16">SUM(I4-J4)</f>
        <v>31.6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132</v>
      </c>
      <c r="C6" s="6" t="s">
        <v>10</v>
      </c>
      <c r="D6" s="6">
        <v>7.9</v>
      </c>
      <c r="E6" s="6">
        <v>7.9</v>
      </c>
      <c r="F6" s="6">
        <v>9</v>
      </c>
      <c r="G6" s="6">
        <f>SUM(D6:F6)</f>
        <v>24.8</v>
      </c>
      <c r="H6" s="6"/>
      <c r="I6" s="6">
        <f>G6+H6</f>
        <v>24.8</v>
      </c>
      <c r="J6" s="6"/>
      <c r="K6" s="6">
        <f t="shared" si="0"/>
        <v>24.8</v>
      </c>
      <c r="L6" s="6">
        <f>K6+K7</f>
        <v>53.5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7.5</v>
      </c>
      <c r="E7" s="6">
        <v>7.3</v>
      </c>
      <c r="F7" s="6">
        <v>9.4</v>
      </c>
      <c r="G7" s="6">
        <f>SUM(D7:F7)</f>
        <v>24.200000000000003</v>
      </c>
      <c r="H7" s="6">
        <v>4.5</v>
      </c>
      <c r="I7" s="6">
        <f>G7+H7</f>
        <v>28.700000000000003</v>
      </c>
      <c r="J7" s="6"/>
      <c r="K7" s="6">
        <f t="shared" si="0"/>
        <v>28.700000000000003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80</v>
      </c>
      <c r="B9" s="1" t="s">
        <v>133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8 Girls 11&amp;12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8" sqref="D3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134</v>
      </c>
      <c r="C3" s="6" t="s">
        <v>10</v>
      </c>
      <c r="D3" s="6">
        <v>3.8</v>
      </c>
      <c r="E3" s="6">
        <v>3.5</v>
      </c>
      <c r="F3" s="6">
        <v>4.5</v>
      </c>
      <c r="G3" s="6">
        <f>SUM(D3:F3)</f>
        <v>11.8</v>
      </c>
      <c r="H3" s="6">
        <v>0</v>
      </c>
      <c r="I3" s="6">
        <f>G3+H3</f>
        <v>11.8</v>
      </c>
      <c r="J3" s="8">
        <v>0</v>
      </c>
      <c r="K3" s="6">
        <f>SUM(I3-J3)</f>
        <v>11.8</v>
      </c>
      <c r="L3" s="6">
        <f>K3+K4</f>
        <v>41.7</v>
      </c>
      <c r="M3" s="3">
        <f>RANK(L3,L:L)</f>
        <v>4</v>
      </c>
    </row>
    <row r="4" spans="1:13" ht="12.75">
      <c r="A4" s="1"/>
      <c r="B4" s="1"/>
      <c r="C4" s="6" t="s">
        <v>11</v>
      </c>
      <c r="D4" s="6">
        <v>7.8</v>
      </c>
      <c r="E4" s="6">
        <v>7.7</v>
      </c>
      <c r="F4" s="6">
        <v>9.3</v>
      </c>
      <c r="G4" s="6">
        <f>SUM(D4:F4)</f>
        <v>24.8</v>
      </c>
      <c r="H4" s="6">
        <v>5.1</v>
      </c>
      <c r="I4" s="6">
        <f>G4+H4</f>
        <v>29.9</v>
      </c>
      <c r="J4" s="6">
        <v>0</v>
      </c>
      <c r="K4" s="6">
        <f aca="true" t="shared" si="0" ref="K4:K16">SUM(I4-J4)</f>
        <v>29.9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135</v>
      </c>
      <c r="C6" s="6" t="s">
        <v>10</v>
      </c>
      <c r="D6" s="6">
        <v>7.2</v>
      </c>
      <c r="E6" s="6">
        <v>6.9</v>
      </c>
      <c r="F6" s="6">
        <v>9.1</v>
      </c>
      <c r="G6" s="6">
        <f>SUM(D6:F6)</f>
        <v>23.200000000000003</v>
      </c>
      <c r="H6" s="6"/>
      <c r="I6" s="6">
        <f>G6+H6</f>
        <v>23.200000000000003</v>
      </c>
      <c r="J6" s="6"/>
      <c r="K6" s="6">
        <f t="shared" si="0"/>
        <v>23.200000000000003</v>
      </c>
      <c r="L6" s="6">
        <f>K6+K7</f>
        <v>52.300000000000004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7.4</v>
      </c>
      <c r="E7" s="6">
        <v>7.1</v>
      </c>
      <c r="F7" s="6">
        <v>9.2</v>
      </c>
      <c r="G7" s="6">
        <f>SUM(D7:F7)</f>
        <v>23.7</v>
      </c>
      <c r="H7" s="6">
        <v>5.4</v>
      </c>
      <c r="I7" s="6">
        <f>G7+H7</f>
        <v>29.1</v>
      </c>
      <c r="J7" s="6"/>
      <c r="K7" s="6">
        <f t="shared" si="0"/>
        <v>29.1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15</v>
      </c>
      <c r="B9" s="1" t="s">
        <v>136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5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16</v>
      </c>
      <c r="B12" s="1" t="s">
        <v>137</v>
      </c>
      <c r="C12" s="6" t="s">
        <v>10</v>
      </c>
      <c r="D12" s="6">
        <v>7</v>
      </c>
      <c r="E12" s="6">
        <v>6.7</v>
      </c>
      <c r="F12" s="6">
        <v>9</v>
      </c>
      <c r="G12" s="6">
        <f>SUM(D12:F12)</f>
        <v>22.7</v>
      </c>
      <c r="H12" s="6"/>
      <c r="I12" s="6">
        <f>G12+H12</f>
        <v>22.7</v>
      </c>
      <c r="J12" s="6">
        <v>0</v>
      </c>
      <c r="K12" s="6">
        <f t="shared" si="0"/>
        <v>22.7</v>
      </c>
      <c r="L12" s="6">
        <f>K12+K13</f>
        <v>52.599999999999994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7.4</v>
      </c>
      <c r="E13" s="6">
        <v>7.2</v>
      </c>
      <c r="F13" s="6">
        <v>9.4</v>
      </c>
      <c r="G13" s="6">
        <v>24</v>
      </c>
      <c r="H13" s="6">
        <v>5.9</v>
      </c>
      <c r="I13" s="6">
        <f>G13+H13</f>
        <v>29.9</v>
      </c>
      <c r="J13" s="6"/>
      <c r="K13" s="6">
        <f t="shared" si="0"/>
        <v>29.9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16</v>
      </c>
      <c r="B15" s="1" t="s">
        <v>30</v>
      </c>
      <c r="C15" s="6" t="s">
        <v>10</v>
      </c>
      <c r="D15" s="6">
        <v>7.2</v>
      </c>
      <c r="E15" s="6">
        <v>6.9</v>
      </c>
      <c r="F15" s="6">
        <v>9.8</v>
      </c>
      <c r="G15" s="6">
        <f>SUM(D15:F15)</f>
        <v>23.900000000000002</v>
      </c>
      <c r="H15" s="6"/>
      <c r="I15" s="6">
        <f>G15+H15</f>
        <v>23.900000000000002</v>
      </c>
      <c r="J15" s="6"/>
      <c r="K15" s="6">
        <f t="shared" si="0"/>
        <v>23.900000000000002</v>
      </c>
      <c r="L15" s="6">
        <f>K15+K16</f>
        <v>51.3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>
        <v>6.6</v>
      </c>
      <c r="E16" s="6">
        <v>6.4</v>
      </c>
      <c r="F16" s="6">
        <v>9.4</v>
      </c>
      <c r="G16" s="6">
        <f>SUM(D16:F16)</f>
        <v>22.4</v>
      </c>
      <c r="H16" s="6">
        <v>5</v>
      </c>
      <c r="I16" s="6">
        <f>G16+H16</f>
        <v>27.4</v>
      </c>
      <c r="J16" s="6"/>
      <c r="K16" s="6">
        <f t="shared" si="0"/>
        <v>27.4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8 Girls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8" sqref="D2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58</v>
      </c>
      <c r="B3" s="1" t="s">
        <v>138</v>
      </c>
      <c r="C3" s="6" t="s">
        <v>10</v>
      </c>
      <c r="D3" s="6">
        <v>7.4</v>
      </c>
      <c r="E3" s="6">
        <v>7.7</v>
      </c>
      <c r="F3" s="6">
        <v>9.2</v>
      </c>
      <c r="G3" s="6">
        <f>SUM(D3:F3)</f>
        <v>24.3</v>
      </c>
      <c r="H3" s="6">
        <v>0</v>
      </c>
      <c r="I3" s="6">
        <f>G3+H3</f>
        <v>24.3</v>
      </c>
      <c r="J3" s="8">
        <v>0</v>
      </c>
      <c r="K3" s="6">
        <f>SUM(I3-J3)</f>
        <v>24.3</v>
      </c>
      <c r="L3" s="6">
        <f>K3+K4</f>
        <v>50.900000000000006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6.8</v>
      </c>
      <c r="E4" s="6">
        <v>6.9</v>
      </c>
      <c r="F4" s="6">
        <v>8.5</v>
      </c>
      <c r="G4" s="6">
        <f>SUM(D4:F4)</f>
        <v>22.2</v>
      </c>
      <c r="H4" s="6">
        <v>4.4</v>
      </c>
      <c r="I4" s="6">
        <f>G4+H4</f>
        <v>26.6</v>
      </c>
      <c r="J4" s="6">
        <v>0</v>
      </c>
      <c r="K4" s="6">
        <f aca="true" t="shared" si="0" ref="K4:K16">SUM(I4-J4)</f>
        <v>26.6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8 Boys 11-12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7" sqref="D1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31</v>
      </c>
      <c r="B3" s="1" t="s">
        <v>32</v>
      </c>
      <c r="C3" s="6" t="s">
        <v>10</v>
      </c>
      <c r="D3" s="6">
        <v>8.2</v>
      </c>
      <c r="E3" s="6">
        <v>7.9</v>
      </c>
      <c r="F3" s="6">
        <v>9.8</v>
      </c>
      <c r="G3" s="6">
        <f>SUM(D3:F3)</f>
        <v>25.900000000000002</v>
      </c>
      <c r="H3" s="6">
        <v>0</v>
      </c>
      <c r="I3" s="6">
        <f>G3+H3</f>
        <v>25.900000000000002</v>
      </c>
      <c r="J3" s="8">
        <v>0</v>
      </c>
      <c r="K3" s="6">
        <f>SUM(I3-J3)</f>
        <v>25.900000000000002</v>
      </c>
      <c r="L3" s="6">
        <f>K3+K4</f>
        <v>57.60000000000001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8.2</v>
      </c>
      <c r="E4" s="6">
        <v>7.9</v>
      </c>
      <c r="F4" s="6">
        <v>9.7</v>
      </c>
      <c r="G4" s="6">
        <f>SUM(D4:F4)</f>
        <v>25.8</v>
      </c>
      <c r="H4" s="6">
        <v>5.9</v>
      </c>
      <c r="I4" s="6">
        <f>G4+H4</f>
        <v>31.700000000000003</v>
      </c>
      <c r="J4" s="6">
        <v>0</v>
      </c>
      <c r="K4" s="6">
        <f aca="true" t="shared" si="0" ref="K4:K16">SUM(I4-J4)</f>
        <v>31.700000000000003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31</v>
      </c>
      <c r="B6" s="1" t="s">
        <v>139</v>
      </c>
      <c r="C6" s="6" t="s">
        <v>10</v>
      </c>
      <c r="D6" s="6">
        <v>8.3</v>
      </c>
      <c r="E6" s="6">
        <v>8</v>
      </c>
      <c r="F6" s="6">
        <v>9.2</v>
      </c>
      <c r="G6" s="6">
        <f>SUM(D6:F6)</f>
        <v>25.5</v>
      </c>
      <c r="H6" s="6"/>
      <c r="I6" s="6">
        <f>G6+H6</f>
        <v>25.5</v>
      </c>
      <c r="J6" s="6"/>
      <c r="K6" s="6">
        <f t="shared" si="0"/>
        <v>25.5</v>
      </c>
      <c r="L6" s="6">
        <f>K6+K7</f>
        <v>43.8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4.8</v>
      </c>
      <c r="E7" s="6">
        <v>4.5</v>
      </c>
      <c r="F7" s="6">
        <v>5.8</v>
      </c>
      <c r="G7" s="6">
        <f>SUM(D7:F7)</f>
        <v>15.100000000000001</v>
      </c>
      <c r="H7" s="6">
        <v>3.2</v>
      </c>
      <c r="I7" s="6">
        <f>G7+H7</f>
        <v>18.3</v>
      </c>
      <c r="J7" s="6"/>
      <c r="K7" s="6">
        <f t="shared" si="0"/>
        <v>18.3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Girls Level 9 15 &amp; over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72</v>
      </c>
      <c r="B3" s="1" t="s">
        <v>140</v>
      </c>
      <c r="C3" s="6" t="s">
        <v>10</v>
      </c>
      <c r="D3" s="6">
        <v>7.7</v>
      </c>
      <c r="E3" s="6">
        <v>7.9</v>
      </c>
      <c r="F3" s="6">
        <v>9.2</v>
      </c>
      <c r="G3" s="6">
        <f>SUM(D3:F3)</f>
        <v>24.8</v>
      </c>
      <c r="H3" s="6">
        <v>0</v>
      </c>
      <c r="I3" s="6">
        <f>G3+H3</f>
        <v>24.8</v>
      </c>
      <c r="J3" s="8">
        <v>0</v>
      </c>
      <c r="K3" s="6">
        <f>SUM(I3-J3)</f>
        <v>24.8</v>
      </c>
      <c r="L3" s="6">
        <f>K3+K4</f>
        <v>33.5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2</v>
      </c>
      <c r="E4" s="6">
        <v>1.8</v>
      </c>
      <c r="F4" s="6">
        <v>2.7</v>
      </c>
      <c r="G4" s="6">
        <f>SUM(D4:F4)</f>
        <v>6.5</v>
      </c>
      <c r="H4" s="6">
        <v>2.2</v>
      </c>
      <c r="I4" s="6">
        <f>G4+H4</f>
        <v>8.7</v>
      </c>
      <c r="J4" s="6">
        <v>0</v>
      </c>
      <c r="K4" s="6">
        <f aca="true" t="shared" si="0" ref="K4:K16">SUM(I4-J4)</f>
        <v>8.7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15</v>
      </c>
      <c r="B6" s="1" t="s">
        <v>29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9 Girls 13-14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13" sqref="B1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186</v>
      </c>
      <c r="C3" s="6" t="s">
        <v>10</v>
      </c>
      <c r="D3" s="6">
        <v>8.1</v>
      </c>
      <c r="E3" s="6">
        <v>8</v>
      </c>
      <c r="F3" s="6">
        <v>9.3</v>
      </c>
      <c r="G3" s="6">
        <f>SUM(D3:F3)</f>
        <v>25.400000000000002</v>
      </c>
      <c r="H3" s="6">
        <v>0</v>
      </c>
      <c r="I3" s="6">
        <f>G3+H3</f>
        <v>25.400000000000002</v>
      </c>
      <c r="J3" s="8">
        <v>0</v>
      </c>
      <c r="K3" s="6">
        <f>SUM(I3-J3)</f>
        <v>25.400000000000002</v>
      </c>
      <c r="L3" s="6">
        <f>K3+K4</f>
        <v>49.2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6</v>
      </c>
      <c r="E4" s="6">
        <v>5.8</v>
      </c>
      <c r="F4" s="6">
        <v>7.5</v>
      </c>
      <c r="G4" s="6">
        <f>SUM(D4:F4)</f>
        <v>19.3</v>
      </c>
      <c r="H4" s="6">
        <v>4.5</v>
      </c>
      <c r="I4" s="6">
        <f>G4+H4</f>
        <v>23.8</v>
      </c>
      <c r="J4" s="6">
        <v>0</v>
      </c>
      <c r="K4" s="6">
        <f aca="true" t="shared" si="0" ref="K4:K16">SUM(I4-J4)</f>
        <v>23.8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9 Girls 11-12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I7" sqref="I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141</v>
      </c>
      <c r="C3" s="6" t="s">
        <v>10</v>
      </c>
      <c r="D3" s="6">
        <v>8</v>
      </c>
      <c r="E3" s="6">
        <v>8.3</v>
      </c>
      <c r="F3" s="6">
        <v>9.9</v>
      </c>
      <c r="G3" s="6">
        <f>SUM(D3:F3)</f>
        <v>26.200000000000003</v>
      </c>
      <c r="H3" s="6">
        <v>0</v>
      </c>
      <c r="I3" s="6">
        <f>G3+H3</f>
        <v>26.200000000000003</v>
      </c>
      <c r="J3" s="8">
        <v>0</v>
      </c>
      <c r="K3" s="6">
        <f>SUM(I3-J3)</f>
        <v>26.200000000000003</v>
      </c>
      <c r="L3" s="6">
        <f>K3+K4</f>
        <v>57.8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7.6</v>
      </c>
      <c r="E4" s="6">
        <v>7.9</v>
      </c>
      <c r="F4" s="6">
        <v>9.4</v>
      </c>
      <c r="G4" s="6">
        <f>SUM(D4:F4)</f>
        <v>24.9</v>
      </c>
      <c r="H4" s="6">
        <v>6.7</v>
      </c>
      <c r="I4" s="6">
        <f>G4+H4</f>
        <v>31.599999999999998</v>
      </c>
      <c r="J4" s="6">
        <v>0</v>
      </c>
      <c r="K4" s="6">
        <f aca="true" t="shared" si="0" ref="K4:K16">SUM(I4-J4)</f>
        <v>31.599999999999998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142</v>
      </c>
      <c r="C6" s="6" t="s">
        <v>10</v>
      </c>
      <c r="D6" s="6">
        <v>7.8</v>
      </c>
      <c r="E6" s="6">
        <v>7.9</v>
      </c>
      <c r="F6" s="6">
        <v>9.6</v>
      </c>
      <c r="G6" s="6">
        <f>SUM(D6:F6)</f>
        <v>25.299999999999997</v>
      </c>
      <c r="H6" s="6"/>
      <c r="I6" s="6">
        <f>G6+H6</f>
        <v>25.299999999999997</v>
      </c>
      <c r="J6" s="6"/>
      <c r="K6" s="6">
        <f t="shared" si="0"/>
        <v>25.299999999999997</v>
      </c>
      <c r="L6" s="6">
        <f>K6+K7</f>
        <v>55.8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7.5</v>
      </c>
      <c r="E7" s="6">
        <v>7.7</v>
      </c>
      <c r="F7" s="6">
        <v>9.1</v>
      </c>
      <c r="G7" s="6">
        <f>SUM(D7:F7)</f>
        <v>24.299999999999997</v>
      </c>
      <c r="H7" s="6">
        <v>6.2</v>
      </c>
      <c r="I7" s="6">
        <f>G7+H7</f>
        <v>30.499999999999996</v>
      </c>
      <c r="J7" s="6"/>
      <c r="K7" s="6">
        <f t="shared" si="0"/>
        <v>30.499999999999996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9 Boys 10 &amp; u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C33" sqref="C3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80</v>
      </c>
      <c r="B3" s="1" t="s">
        <v>143</v>
      </c>
      <c r="C3" s="6" t="s">
        <v>10</v>
      </c>
      <c r="D3" s="6">
        <v>8.1</v>
      </c>
      <c r="E3" s="6">
        <v>7.9</v>
      </c>
      <c r="F3" s="6">
        <v>9.7</v>
      </c>
      <c r="G3" s="6">
        <f>SUM(D3:F3)</f>
        <v>25.7</v>
      </c>
      <c r="H3" s="6">
        <v>0</v>
      </c>
      <c r="I3" s="6">
        <f>G3+H3</f>
        <v>25.7</v>
      </c>
      <c r="J3" s="8">
        <v>0</v>
      </c>
      <c r="K3" s="6">
        <f>SUM(I3-J3)</f>
        <v>25.7</v>
      </c>
      <c r="L3" s="6">
        <f>K3+K4</f>
        <v>41.900000000000006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3.6</v>
      </c>
      <c r="E4" s="6">
        <v>3.3</v>
      </c>
      <c r="F4" s="6">
        <v>4.7</v>
      </c>
      <c r="G4" s="6">
        <f>SUM(D4:F4)</f>
        <v>11.600000000000001</v>
      </c>
      <c r="H4" s="6">
        <v>4.6</v>
      </c>
      <c r="I4" s="6">
        <f>G4+H4</f>
        <v>16.200000000000003</v>
      </c>
      <c r="J4" s="6">
        <v>0</v>
      </c>
      <c r="K4" s="6">
        <f aca="true" t="shared" si="0" ref="K4:K16">SUM(I4-J4)</f>
        <v>16.200000000000003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10 Boys 13-14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58</v>
      </c>
      <c r="B3" s="1" t="s">
        <v>144</v>
      </c>
      <c r="C3" s="6" t="s">
        <v>10</v>
      </c>
      <c r="D3" s="6">
        <v>7.8</v>
      </c>
      <c r="E3" s="6">
        <v>8</v>
      </c>
      <c r="F3" s="6">
        <v>9.7</v>
      </c>
      <c r="G3" s="6">
        <f>SUM(D3:F3)</f>
        <v>25.5</v>
      </c>
      <c r="H3" s="6">
        <v>0</v>
      </c>
      <c r="I3" s="6">
        <f>G3+H3</f>
        <v>25.5</v>
      </c>
      <c r="J3" s="8">
        <v>0</v>
      </c>
      <c r="K3" s="6">
        <f>SUM(I3-J3)</f>
        <v>25.5</v>
      </c>
      <c r="L3" s="6">
        <f>K3+K4</f>
        <v>56.7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7.4</v>
      </c>
      <c r="E4" s="6">
        <v>7.5</v>
      </c>
      <c r="F4" s="6">
        <v>9.6</v>
      </c>
      <c r="G4" s="6">
        <f>SUM(D4:F4)</f>
        <v>24.5</v>
      </c>
      <c r="H4" s="6">
        <v>6.7</v>
      </c>
      <c r="I4" s="6">
        <f>G4+H4</f>
        <v>31.2</v>
      </c>
      <c r="J4" s="6">
        <v>0</v>
      </c>
      <c r="K4" s="6">
        <f aca="true" t="shared" si="0" ref="K4:K16">SUM(I4-J4)</f>
        <v>31.2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10 Girls 15 &amp; over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I7" sqref="I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117</v>
      </c>
      <c r="B3" s="1" t="s">
        <v>145</v>
      </c>
      <c r="C3" s="6" t="s">
        <v>10</v>
      </c>
      <c r="D3" s="6">
        <v>8.1</v>
      </c>
      <c r="E3" s="6">
        <v>8.4</v>
      </c>
      <c r="F3" s="6">
        <v>9.2</v>
      </c>
      <c r="G3" s="6">
        <f>SUM(D3:F3)</f>
        <v>25.7</v>
      </c>
      <c r="H3" s="6">
        <v>0</v>
      </c>
      <c r="I3" s="6">
        <f>G3+H3</f>
        <v>25.7</v>
      </c>
      <c r="J3" s="8">
        <v>0</v>
      </c>
      <c r="K3" s="6">
        <f>SUM(I3-J3)</f>
        <v>25.7</v>
      </c>
      <c r="L3" s="6">
        <f>K3+K4</f>
        <v>57.2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7</v>
      </c>
      <c r="E4" s="6">
        <v>7.3</v>
      </c>
      <c r="F4" s="6">
        <v>9.1</v>
      </c>
      <c r="G4" s="6">
        <f>SUM(D4:F4)</f>
        <v>23.4</v>
      </c>
      <c r="H4" s="6">
        <v>8.1</v>
      </c>
      <c r="I4" s="6">
        <f>G4+H4</f>
        <v>31.5</v>
      </c>
      <c r="J4" s="6">
        <v>0</v>
      </c>
      <c r="K4" s="6">
        <f aca="true" t="shared" si="0" ref="K4:K16">SUM(I4-J4)</f>
        <v>31.5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146</v>
      </c>
      <c r="C6" s="6" t="s">
        <v>10</v>
      </c>
      <c r="D6" s="6">
        <v>8.6</v>
      </c>
      <c r="E6" s="6">
        <v>8.4</v>
      </c>
      <c r="F6" s="6">
        <v>9.6</v>
      </c>
      <c r="G6" s="6">
        <f>SUM(D6:F6)</f>
        <v>26.6</v>
      </c>
      <c r="H6" s="6"/>
      <c r="I6" s="6">
        <f>G6+H6</f>
        <v>26.6</v>
      </c>
      <c r="J6" s="6"/>
      <c r="K6" s="6">
        <f t="shared" si="0"/>
        <v>26.6</v>
      </c>
      <c r="L6" s="6">
        <f>K6+K7</f>
        <v>60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7.5</v>
      </c>
      <c r="E7" s="6">
        <v>7.8</v>
      </c>
      <c r="F7" s="6">
        <v>9.2</v>
      </c>
      <c r="G7" s="6">
        <f>SUM(D7:F7)</f>
        <v>24.5</v>
      </c>
      <c r="H7" s="6">
        <v>8.9</v>
      </c>
      <c r="I7" s="6">
        <f>G7+H7</f>
        <v>33.4</v>
      </c>
      <c r="J7" s="6"/>
      <c r="K7" s="6">
        <f t="shared" si="0"/>
        <v>33.4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Y Elite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38" sqref="E38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19</v>
      </c>
      <c r="C3" s="6" t="s">
        <v>10</v>
      </c>
      <c r="D3" s="6">
        <v>7.4</v>
      </c>
      <c r="E3" s="6">
        <v>7.3</v>
      </c>
      <c r="F3" s="6">
        <v>9.7</v>
      </c>
      <c r="G3" s="6">
        <f>SUM(D3:F3)</f>
        <v>24.4</v>
      </c>
      <c r="H3" s="6">
        <v>0</v>
      </c>
      <c r="I3" s="6">
        <f>G3+H3</f>
        <v>24.4</v>
      </c>
      <c r="J3" s="8">
        <v>0</v>
      </c>
      <c r="K3" s="6">
        <f>SUM(I3-J3)</f>
        <v>24.4</v>
      </c>
      <c r="L3" s="6">
        <f>K3+K4</f>
        <v>24.4</v>
      </c>
      <c r="M3" s="3">
        <f>RANK(L3,L:L)</f>
        <v>5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16</v>
      </c>
      <c r="B6" s="1" t="s">
        <v>57</v>
      </c>
      <c r="C6" s="6" t="s">
        <v>10</v>
      </c>
      <c r="D6" s="6">
        <v>7.3</v>
      </c>
      <c r="E6" s="6">
        <v>7</v>
      </c>
      <c r="F6" s="6">
        <v>9.7</v>
      </c>
      <c r="G6" s="6">
        <f>SUM(D6:F6)</f>
        <v>24</v>
      </c>
      <c r="H6" s="6"/>
      <c r="I6" s="6">
        <f>G6+H6</f>
        <v>24</v>
      </c>
      <c r="J6" s="6"/>
      <c r="K6" s="6">
        <f t="shared" si="0"/>
        <v>24</v>
      </c>
      <c r="L6" s="6">
        <f>K6+K7</f>
        <v>24</v>
      </c>
      <c r="M6" s="3">
        <f>RANK(L6,L:L)</f>
        <v>6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58</v>
      </c>
      <c r="B9" s="1" t="s">
        <v>59</v>
      </c>
      <c r="C9" s="6" t="s">
        <v>10</v>
      </c>
      <c r="D9" s="6">
        <v>7.7</v>
      </c>
      <c r="E9" s="6">
        <v>7.8</v>
      </c>
      <c r="F9" s="6">
        <v>9.8</v>
      </c>
      <c r="G9" s="6">
        <f>SUM(D9:F9)</f>
        <v>25.3</v>
      </c>
      <c r="H9" s="6"/>
      <c r="I9" s="6">
        <f>G9+H9</f>
        <v>25.3</v>
      </c>
      <c r="J9" s="6"/>
      <c r="K9" s="6">
        <f t="shared" si="0"/>
        <v>25.3</v>
      </c>
      <c r="L9" s="6">
        <f>K9+K10</f>
        <v>25.3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43</v>
      </c>
      <c r="B12" s="1" t="s">
        <v>60</v>
      </c>
      <c r="C12" s="6" t="s">
        <v>10</v>
      </c>
      <c r="D12" s="6">
        <v>7.5</v>
      </c>
      <c r="E12" s="6">
        <v>7.7</v>
      </c>
      <c r="F12" s="6">
        <v>9.5</v>
      </c>
      <c r="G12" s="6">
        <f>SUM(D12:F12)</f>
        <v>24.7</v>
      </c>
      <c r="H12" s="6"/>
      <c r="I12" s="6">
        <f>G12+H12</f>
        <v>24.7</v>
      </c>
      <c r="J12" s="6">
        <v>0</v>
      </c>
      <c r="K12" s="6">
        <f t="shared" si="0"/>
        <v>24.7</v>
      </c>
      <c r="L12" s="6">
        <f>K12+K13</f>
        <v>24.7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43</v>
      </c>
      <c r="B15" s="1" t="s">
        <v>61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8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50</v>
      </c>
      <c r="B26" s="1" t="s">
        <v>62</v>
      </c>
      <c r="C26" s="6" t="s">
        <v>10</v>
      </c>
      <c r="D26" s="6">
        <v>7.8</v>
      </c>
      <c r="E26" s="6">
        <v>7.6</v>
      </c>
      <c r="F26" s="6">
        <v>10</v>
      </c>
      <c r="G26" s="6">
        <f>SUM(D26:F26)</f>
        <v>25.4</v>
      </c>
      <c r="H26" s="6"/>
      <c r="I26" s="6">
        <f>G26+H26</f>
        <v>25.4</v>
      </c>
      <c r="J26" s="6"/>
      <c r="K26" s="6">
        <f>SUM(I26-J26)</f>
        <v>25.4</v>
      </c>
      <c r="L26" s="6">
        <f>K26+K27</f>
        <v>25.4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31</v>
      </c>
      <c r="B29" s="7" t="s">
        <v>63</v>
      </c>
      <c r="C29" s="6" t="s">
        <v>10</v>
      </c>
      <c r="D29" s="6">
        <v>7.5</v>
      </c>
      <c r="E29" s="6">
        <v>7.5</v>
      </c>
      <c r="F29" s="6">
        <v>9.9</v>
      </c>
      <c r="G29" s="6">
        <f>SUM(D29:F29)</f>
        <v>24.9</v>
      </c>
      <c r="H29" s="6"/>
      <c r="I29" s="6">
        <f>G29+H29</f>
        <v>24.9</v>
      </c>
      <c r="J29" s="6"/>
      <c r="K29" s="6">
        <f>SUM(I29-J29)</f>
        <v>24.9</v>
      </c>
      <c r="L29" s="6">
        <f>K29+K30</f>
        <v>24.9</v>
      </c>
      <c r="M29" s="3">
        <f>RANK(L29,L:L)</f>
        <v>3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15</v>
      </c>
      <c r="B32" s="7" t="s">
        <v>64</v>
      </c>
      <c r="C32" s="6" t="s">
        <v>10</v>
      </c>
      <c r="D32" s="6">
        <v>5.3</v>
      </c>
      <c r="E32" s="6">
        <v>5.3</v>
      </c>
      <c r="F32" s="6">
        <v>7.4</v>
      </c>
      <c r="G32" s="6">
        <f>SUM(D32:F32)</f>
        <v>18</v>
      </c>
      <c r="H32" s="6"/>
      <c r="I32" s="6">
        <f>G32+H32</f>
        <v>18</v>
      </c>
      <c r="J32" s="6"/>
      <c r="K32" s="6">
        <f>SUM(I32-J32)</f>
        <v>18</v>
      </c>
      <c r="L32" s="6">
        <f>K32+K33</f>
        <v>18</v>
      </c>
      <c r="M32" s="3">
        <f>RANK(L32,L:L)</f>
        <v>7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3">
        <f>RANK(L35,L:L)</f>
        <v>8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&amp;CTrampoline
Level 4 Girls 9-10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15" sqref="G15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147</v>
      </c>
      <c r="C3" s="6" t="s">
        <v>10</v>
      </c>
      <c r="D3" s="6">
        <v>8</v>
      </c>
      <c r="E3" s="6">
        <v>0.7</v>
      </c>
      <c r="F3" s="6">
        <v>9</v>
      </c>
      <c r="G3" s="6">
        <f>SUM(D3:F3)</f>
        <v>17.7</v>
      </c>
      <c r="H3" s="6">
        <v>0</v>
      </c>
      <c r="I3" s="6">
        <f>G3+H3</f>
        <v>17.7</v>
      </c>
      <c r="J3" s="8">
        <v>0</v>
      </c>
      <c r="K3" s="6">
        <f>SUM(I3-J3)</f>
        <v>17.7</v>
      </c>
      <c r="L3" s="6">
        <f>K3+K4</f>
        <v>17.7</v>
      </c>
      <c r="M3" s="3">
        <f>RANK(L3,L:L)</f>
        <v>5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148</v>
      </c>
      <c r="C6" s="6" t="s">
        <v>10</v>
      </c>
      <c r="D6" s="6">
        <v>7.9</v>
      </c>
      <c r="E6" s="6">
        <v>8.1</v>
      </c>
      <c r="F6" s="6">
        <v>9.6</v>
      </c>
      <c r="G6" s="6">
        <f>SUM(D6:F6)</f>
        <v>25.6</v>
      </c>
      <c r="H6" s="6"/>
      <c r="I6" s="6">
        <f>G6+H6</f>
        <v>25.6</v>
      </c>
      <c r="J6" s="6"/>
      <c r="K6" s="6">
        <f t="shared" si="0"/>
        <v>25.6</v>
      </c>
      <c r="L6" s="6">
        <f>K6+K7</f>
        <v>25.6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43</v>
      </c>
      <c r="B9" s="1" t="s">
        <v>149</v>
      </c>
      <c r="C9" s="6" t="s">
        <v>10</v>
      </c>
      <c r="D9" s="6">
        <v>7.7</v>
      </c>
      <c r="E9" s="6">
        <v>7.7</v>
      </c>
      <c r="F9" s="6">
        <v>9.5</v>
      </c>
      <c r="G9" s="6">
        <f>SUM(D9:F9)</f>
        <v>24.9</v>
      </c>
      <c r="H9" s="6"/>
      <c r="I9" s="6">
        <f>G9+H9</f>
        <v>24.9</v>
      </c>
      <c r="J9" s="6"/>
      <c r="K9" s="6">
        <f t="shared" si="0"/>
        <v>24.9</v>
      </c>
      <c r="L9" s="6">
        <f>K9+K10</f>
        <v>24.9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43</v>
      </c>
      <c r="B12" s="1" t="s">
        <v>150</v>
      </c>
      <c r="C12" s="6" t="s">
        <v>10</v>
      </c>
      <c r="D12" s="6">
        <v>8.1</v>
      </c>
      <c r="E12" s="6">
        <v>8</v>
      </c>
      <c r="F12" s="6">
        <v>9.2</v>
      </c>
      <c r="G12" s="6">
        <f>SUM(D12:F12)</f>
        <v>25.3</v>
      </c>
      <c r="H12" s="6"/>
      <c r="I12" s="6">
        <f>G12+H12</f>
        <v>25.3</v>
      </c>
      <c r="J12" s="6">
        <v>0</v>
      </c>
      <c r="K12" s="6">
        <f t="shared" si="0"/>
        <v>25.3</v>
      </c>
      <c r="L12" s="6">
        <f>K12+K13</f>
        <v>25.3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43</v>
      </c>
      <c r="B15" s="1" t="s">
        <v>151</v>
      </c>
      <c r="C15" s="6" t="s">
        <v>10</v>
      </c>
      <c r="D15" s="6">
        <v>7.4</v>
      </c>
      <c r="E15" s="6">
        <v>7.7</v>
      </c>
      <c r="F15" s="6">
        <v>9.5</v>
      </c>
      <c r="G15" s="6">
        <f>SUM(D15:F15)</f>
        <v>24.6</v>
      </c>
      <c r="H15" s="6"/>
      <c r="I15" s="6">
        <f>G15+H15</f>
        <v>24.6</v>
      </c>
      <c r="J15" s="6"/>
      <c r="K15" s="6">
        <f t="shared" si="0"/>
        <v>24.6</v>
      </c>
      <c r="L15" s="6">
        <f>K15+K16</f>
        <v>24.6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9 &amp; 10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17" sqref="D1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24</v>
      </c>
      <c r="C3" s="6" t="s">
        <v>10</v>
      </c>
      <c r="D3" s="6">
        <v>6.7</v>
      </c>
      <c r="E3" s="6">
        <v>6.8</v>
      </c>
      <c r="F3" s="6">
        <v>8.3</v>
      </c>
      <c r="G3" s="6">
        <f>SUM(D3:F3)</f>
        <v>21.8</v>
      </c>
      <c r="H3" s="6">
        <v>0</v>
      </c>
      <c r="I3" s="6">
        <f>G3+H3</f>
        <v>21.8</v>
      </c>
      <c r="J3" s="8">
        <v>0</v>
      </c>
      <c r="K3" s="6">
        <f>SUM(I3-J3)</f>
        <v>21.8</v>
      </c>
      <c r="L3" s="6">
        <f>K3+K4</f>
        <v>21.8</v>
      </c>
      <c r="M3" s="3">
        <f>RANK(L3,L:L)</f>
        <v>4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152</v>
      </c>
      <c r="C6" s="6" t="s">
        <v>10</v>
      </c>
      <c r="D6" s="6">
        <v>8.8</v>
      </c>
      <c r="E6" s="6">
        <v>8.8</v>
      </c>
      <c r="F6" s="6">
        <v>9.7</v>
      </c>
      <c r="G6" s="6">
        <f>SUM(D6:F6)</f>
        <v>27.3</v>
      </c>
      <c r="H6" s="6"/>
      <c r="I6" s="6">
        <f>G6+H6</f>
        <v>27.3</v>
      </c>
      <c r="J6" s="6"/>
      <c r="K6" s="6">
        <f t="shared" si="0"/>
        <v>27.3</v>
      </c>
      <c r="L6" s="6">
        <f>K6+K7</f>
        <v>27.3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80</v>
      </c>
      <c r="B9" s="7" t="s">
        <v>153</v>
      </c>
      <c r="C9" s="6" t="s">
        <v>10</v>
      </c>
      <c r="D9" s="6">
        <v>8.1</v>
      </c>
      <c r="E9" s="6">
        <v>8</v>
      </c>
      <c r="F9" s="6">
        <v>9.7</v>
      </c>
      <c r="G9" s="6">
        <f>SUM(D9:F9)</f>
        <v>25.8</v>
      </c>
      <c r="H9" s="6"/>
      <c r="I9" s="6">
        <f>G9+H9</f>
        <v>25.8</v>
      </c>
      <c r="J9" s="6"/>
      <c r="K9" s="6">
        <f t="shared" si="0"/>
        <v>25.8</v>
      </c>
      <c r="L9" s="6">
        <f>K9+K10</f>
        <v>25.8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52</v>
      </c>
      <c r="B12" s="1" t="s">
        <v>154</v>
      </c>
      <c r="C12" s="6" t="s">
        <v>10</v>
      </c>
      <c r="D12" s="6">
        <v>7.2</v>
      </c>
      <c r="E12" s="6">
        <v>7.5</v>
      </c>
      <c r="F12" s="6">
        <v>9.4</v>
      </c>
      <c r="G12" s="6">
        <f>SUM(D12:F12)</f>
        <v>24.1</v>
      </c>
      <c r="H12" s="6"/>
      <c r="I12" s="6">
        <f>G12+H12</f>
        <v>24.1</v>
      </c>
      <c r="J12" s="6">
        <v>0</v>
      </c>
      <c r="K12" s="6">
        <f t="shared" si="0"/>
        <v>24.1</v>
      </c>
      <c r="L12" s="6">
        <f>K12+K13</f>
        <v>24.1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11-12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29" sqref="E2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31</v>
      </c>
      <c r="B3" s="1" t="s">
        <v>155</v>
      </c>
      <c r="C3" s="6" t="s">
        <v>10</v>
      </c>
      <c r="D3" s="6">
        <v>7.9</v>
      </c>
      <c r="E3" s="6">
        <v>7.6</v>
      </c>
      <c r="F3" s="6">
        <v>9.8</v>
      </c>
      <c r="G3" s="6">
        <f>SUM(D3:F3)</f>
        <v>25.3</v>
      </c>
      <c r="H3" s="6">
        <v>0</v>
      </c>
      <c r="I3" s="6">
        <f>G3+H3</f>
        <v>25.3</v>
      </c>
      <c r="J3" s="8">
        <v>0</v>
      </c>
      <c r="K3" s="6">
        <f>SUM(I3-J3)</f>
        <v>25.3</v>
      </c>
      <c r="L3" s="6">
        <f>K3+K4</f>
        <v>25.3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80</v>
      </c>
      <c r="B6" s="1" t="s">
        <v>156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4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38</v>
      </c>
      <c r="C9" s="6" t="s">
        <v>10</v>
      </c>
      <c r="D9" s="6">
        <v>4.5</v>
      </c>
      <c r="E9" s="6">
        <v>4.5</v>
      </c>
      <c r="F9" s="6">
        <v>5</v>
      </c>
      <c r="G9" s="6">
        <f>SUM(D9:F9)</f>
        <v>14</v>
      </c>
      <c r="H9" s="6"/>
      <c r="I9" s="6">
        <f>G9+H9</f>
        <v>14</v>
      </c>
      <c r="J9" s="6"/>
      <c r="K9" s="6">
        <f t="shared" si="0"/>
        <v>14</v>
      </c>
      <c r="L9" s="6">
        <f>K9+K10</f>
        <v>14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58</v>
      </c>
      <c r="B12" s="1" t="s">
        <v>157</v>
      </c>
      <c r="C12" s="6" t="s">
        <v>10</v>
      </c>
      <c r="D12" s="6">
        <v>7.4</v>
      </c>
      <c r="E12" s="6">
        <v>7.7</v>
      </c>
      <c r="F12" s="6">
        <v>9.3</v>
      </c>
      <c r="G12" s="6">
        <f>SUM(D12:F12)</f>
        <v>24.400000000000002</v>
      </c>
      <c r="H12" s="6"/>
      <c r="I12" s="6">
        <f>G12+H12</f>
        <v>24.400000000000002</v>
      </c>
      <c r="J12" s="6">
        <v>0</v>
      </c>
      <c r="K12" s="6">
        <f t="shared" si="0"/>
        <v>24.400000000000002</v>
      </c>
      <c r="L12" s="6">
        <f>K12+K13</f>
        <v>24.400000000000002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6 Boys 11&amp; 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29" sqref="E2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54</v>
      </c>
      <c r="B3" s="1" t="s">
        <v>158</v>
      </c>
      <c r="C3" s="6" t="s">
        <v>10</v>
      </c>
      <c r="D3" s="6">
        <v>7.8</v>
      </c>
      <c r="E3" s="6">
        <v>8</v>
      </c>
      <c r="F3" s="6">
        <v>9.3</v>
      </c>
      <c r="G3" s="6">
        <f>SUM(D3:F3)</f>
        <v>25.1</v>
      </c>
      <c r="H3" s="6">
        <v>0</v>
      </c>
      <c r="I3" s="6">
        <f>G3+H3</f>
        <v>25.1</v>
      </c>
      <c r="J3" s="8">
        <v>0</v>
      </c>
      <c r="K3" s="6">
        <f>SUM(I3-J3)</f>
        <v>25.1</v>
      </c>
      <c r="L3" s="6">
        <f>K3+K4</f>
        <v>25.1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34</v>
      </c>
      <c r="B6" s="1" t="s">
        <v>159</v>
      </c>
      <c r="C6" s="6" t="s">
        <v>10</v>
      </c>
      <c r="D6" s="6">
        <v>7.1</v>
      </c>
      <c r="E6" s="6">
        <v>7.4</v>
      </c>
      <c r="F6" s="6">
        <v>9.3</v>
      </c>
      <c r="G6" s="6">
        <f>SUM(D6:F6)</f>
        <v>23.8</v>
      </c>
      <c r="H6" s="6"/>
      <c r="I6" s="6">
        <f>G6+H6</f>
        <v>23.8</v>
      </c>
      <c r="J6" s="6"/>
      <c r="K6" s="6">
        <f t="shared" si="0"/>
        <v>23.8</v>
      </c>
      <c r="L6" s="6">
        <f>K6+K7</f>
        <v>23.8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72</v>
      </c>
      <c r="B9" s="1" t="s">
        <v>160</v>
      </c>
      <c r="C9" s="6" t="s">
        <v>10</v>
      </c>
      <c r="D9" s="6">
        <v>7.4</v>
      </c>
      <c r="E9" s="6">
        <v>7.5</v>
      </c>
      <c r="F9" s="6">
        <v>8.8</v>
      </c>
      <c r="G9" s="6">
        <f>SUM(D9:F9)</f>
        <v>23.700000000000003</v>
      </c>
      <c r="H9" s="6"/>
      <c r="I9" s="6">
        <f>G9+H9</f>
        <v>23.700000000000003</v>
      </c>
      <c r="J9" s="6"/>
      <c r="K9" s="6">
        <f t="shared" si="0"/>
        <v>23.700000000000003</v>
      </c>
      <c r="L9" s="6">
        <f>K9+K10</f>
        <v>23.700000000000003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72</v>
      </c>
      <c r="B12" s="1" t="s">
        <v>161</v>
      </c>
      <c r="C12" s="6" t="s">
        <v>10</v>
      </c>
      <c r="D12" s="6">
        <v>6.5</v>
      </c>
      <c r="E12" s="6">
        <v>6.4</v>
      </c>
      <c r="F12" s="6">
        <v>9.5</v>
      </c>
      <c r="G12" s="6">
        <f>SUM(D12:F12)</f>
        <v>22.4</v>
      </c>
      <c r="H12" s="6"/>
      <c r="I12" s="6">
        <f>G12+H12</f>
        <v>22.4</v>
      </c>
      <c r="J12" s="6">
        <v>0</v>
      </c>
      <c r="K12" s="6">
        <f t="shared" si="0"/>
        <v>22.4</v>
      </c>
      <c r="L12" s="6">
        <f>K12+K13</f>
        <v>22.4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5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Boys 11 &amp;12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27" sqref="D2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23</v>
      </c>
      <c r="C3" s="6" t="s">
        <v>10</v>
      </c>
      <c r="D3" s="6">
        <v>7.2</v>
      </c>
      <c r="E3" s="6">
        <v>6.9</v>
      </c>
      <c r="F3" s="6">
        <v>8.9</v>
      </c>
      <c r="G3" s="6">
        <f>SUM(D3:F3)</f>
        <v>23</v>
      </c>
      <c r="H3" s="6">
        <v>0</v>
      </c>
      <c r="I3" s="6">
        <f>G3+H3</f>
        <v>23</v>
      </c>
      <c r="J3" s="8">
        <v>0</v>
      </c>
      <c r="K3" s="6">
        <f>SUM(I3-J3)</f>
        <v>23</v>
      </c>
      <c r="L3" s="6">
        <f>K3+K4</f>
        <v>23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8 Boys 13 &amp; 14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162</v>
      </c>
      <c r="C3" s="6" t="s">
        <v>10</v>
      </c>
      <c r="D3" s="6">
        <v>7.5</v>
      </c>
      <c r="E3" s="6">
        <v>7.2</v>
      </c>
      <c r="F3" s="6">
        <v>9.4</v>
      </c>
      <c r="G3" s="6">
        <f>SUM(D3:F3)</f>
        <v>24.1</v>
      </c>
      <c r="H3" s="6">
        <v>0</v>
      </c>
      <c r="I3" s="6">
        <f>G3+H3</f>
        <v>24.1</v>
      </c>
      <c r="J3" s="8">
        <v>0</v>
      </c>
      <c r="K3" s="6">
        <f>SUM(I3-J3)</f>
        <v>24.1</v>
      </c>
      <c r="L3" s="6">
        <f>K3+K4</f>
        <v>24.1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50</v>
      </c>
      <c r="B6" s="1" t="s">
        <v>163</v>
      </c>
      <c r="C6" s="6" t="s">
        <v>10</v>
      </c>
      <c r="D6" s="6">
        <v>1.2</v>
      </c>
      <c r="E6" s="6">
        <v>1.3</v>
      </c>
      <c r="F6" s="6">
        <v>1.8</v>
      </c>
      <c r="G6" s="6">
        <f>SUM(D6:F6)</f>
        <v>4.3</v>
      </c>
      <c r="H6" s="6"/>
      <c r="I6" s="6">
        <f>G6+H6</f>
        <v>4.3</v>
      </c>
      <c r="J6" s="6"/>
      <c r="K6" s="6">
        <f t="shared" si="0"/>
        <v>4.3</v>
      </c>
      <c r="L6" s="6">
        <f>K6+K7</f>
        <v>4.3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Boys 15 &amp; over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34</v>
      </c>
      <c r="B3" s="1" t="s">
        <v>33</v>
      </c>
      <c r="C3" s="6" t="s">
        <v>10</v>
      </c>
      <c r="D3" s="6">
        <v>7.8</v>
      </c>
      <c r="E3" s="6">
        <v>8</v>
      </c>
      <c r="F3" s="6">
        <v>9.2</v>
      </c>
      <c r="G3" s="6">
        <f>SUM(D3:F3)</f>
        <v>25</v>
      </c>
      <c r="H3" s="6">
        <v>0</v>
      </c>
      <c r="I3" s="6">
        <f>G3+H3</f>
        <v>25</v>
      </c>
      <c r="J3" s="8">
        <v>0</v>
      </c>
      <c r="K3" s="6">
        <f>SUM(I3-J3)</f>
        <v>25</v>
      </c>
      <c r="L3" s="6">
        <f>K3+K4</f>
        <v>25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34</v>
      </c>
      <c r="B6" s="1" t="s">
        <v>35</v>
      </c>
      <c r="C6" s="6" t="s">
        <v>10</v>
      </c>
      <c r="D6" s="6">
        <v>8.1</v>
      </c>
      <c r="E6" s="6">
        <v>8.4</v>
      </c>
      <c r="F6" s="6">
        <v>9.4</v>
      </c>
      <c r="G6" s="6">
        <f>SUM(D6:F6)</f>
        <v>25.9</v>
      </c>
      <c r="H6" s="6"/>
      <c r="I6" s="6">
        <f>G6+H6</f>
        <v>25.9</v>
      </c>
      <c r="J6" s="6"/>
      <c r="K6" s="6">
        <f t="shared" si="0"/>
        <v>25.9</v>
      </c>
      <c r="L6" s="6">
        <f>K6+K7</f>
        <v>25.9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7 Girls 15 &amp; over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6" sqref="G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31</v>
      </c>
      <c r="B3" s="1" t="s">
        <v>37</v>
      </c>
      <c r="C3" s="6" t="s">
        <v>10</v>
      </c>
      <c r="D3" s="6">
        <v>7.6</v>
      </c>
      <c r="E3" s="6">
        <v>7.7</v>
      </c>
      <c r="F3" s="6">
        <v>9.3</v>
      </c>
      <c r="G3" s="6">
        <f>SUM(D3:F3)</f>
        <v>24.6</v>
      </c>
      <c r="H3" s="6">
        <v>0</v>
      </c>
      <c r="I3" s="6">
        <f>G3+H3</f>
        <v>24.6</v>
      </c>
      <c r="J3" s="8">
        <v>0</v>
      </c>
      <c r="K3" s="6">
        <f>SUM(I3-J3)</f>
        <v>24.6</v>
      </c>
      <c r="L3" s="6">
        <f>K3+K4</f>
        <v>24.6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50</v>
      </c>
      <c r="B6" s="1" t="s">
        <v>164</v>
      </c>
      <c r="C6" s="6" t="s">
        <v>10</v>
      </c>
      <c r="D6" s="6">
        <v>8.1</v>
      </c>
      <c r="E6" s="6">
        <v>7.8</v>
      </c>
      <c r="F6" s="6">
        <v>9.1</v>
      </c>
      <c r="G6" s="6">
        <f>SUM(D6:F6)</f>
        <v>25</v>
      </c>
      <c r="H6" s="6"/>
      <c r="I6" s="6">
        <f>G6+H6</f>
        <v>25</v>
      </c>
      <c r="J6" s="6"/>
      <c r="K6" s="6">
        <f t="shared" si="0"/>
        <v>25</v>
      </c>
      <c r="L6" s="6">
        <f>K6+K7</f>
        <v>25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7 Girls 13-14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" sqref="G3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80</v>
      </c>
      <c r="B3" s="1" t="s">
        <v>165</v>
      </c>
      <c r="C3" s="6" t="s">
        <v>10</v>
      </c>
      <c r="D3" s="6">
        <v>7.9</v>
      </c>
      <c r="E3" s="6">
        <v>7.9</v>
      </c>
      <c r="F3" s="6">
        <v>9.5</v>
      </c>
      <c r="G3" s="6">
        <f>SUM(D3:F3)</f>
        <v>25.3</v>
      </c>
      <c r="H3" s="6">
        <v>0</v>
      </c>
      <c r="I3" s="6">
        <f>G3+H3</f>
        <v>25.3</v>
      </c>
      <c r="J3" s="8">
        <v>0</v>
      </c>
      <c r="K3" s="6">
        <f>SUM(I3-J3)</f>
        <v>25.3</v>
      </c>
      <c r="L3" s="6">
        <f>K3+K4</f>
        <v>25.3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&amp;CTrampoline
Level 7 Girls 8 &amp; under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9" sqref="G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166</v>
      </c>
      <c r="C3" s="6" t="s">
        <v>10</v>
      </c>
      <c r="D3" s="6">
        <v>7.6</v>
      </c>
      <c r="E3" s="6">
        <v>7.3</v>
      </c>
      <c r="F3" s="6">
        <v>9.6</v>
      </c>
      <c r="G3" s="6">
        <f>SUM(D3:F3)</f>
        <v>24.5</v>
      </c>
      <c r="H3" s="6">
        <v>0</v>
      </c>
      <c r="I3" s="6">
        <f>G3+H3</f>
        <v>24.5</v>
      </c>
      <c r="J3" s="8">
        <v>0</v>
      </c>
      <c r="K3" s="6">
        <f>SUM(I3-J3)</f>
        <v>24.5</v>
      </c>
      <c r="L3" s="6">
        <f>K3+K4</f>
        <v>24.5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15</v>
      </c>
      <c r="B6" s="1" t="s">
        <v>167</v>
      </c>
      <c r="C6" s="6" t="s">
        <v>10</v>
      </c>
      <c r="D6" s="6">
        <v>7.9</v>
      </c>
      <c r="E6" s="6">
        <v>7.7</v>
      </c>
      <c r="F6" s="6">
        <v>9.3</v>
      </c>
      <c r="G6" s="6">
        <f>SUM(D6:F6)</f>
        <v>24.900000000000002</v>
      </c>
      <c r="H6" s="6"/>
      <c r="I6" s="6">
        <f>G6+H6</f>
        <v>24.900000000000002</v>
      </c>
      <c r="J6" s="6"/>
      <c r="K6" s="6">
        <f t="shared" si="0"/>
        <v>24.900000000000002</v>
      </c>
      <c r="L6" s="6">
        <f>K6+K7</f>
        <v>24.900000000000002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31</v>
      </c>
      <c r="B9" s="1" t="s">
        <v>168</v>
      </c>
      <c r="C9" s="6" t="s">
        <v>10</v>
      </c>
      <c r="D9" s="6">
        <v>1.6</v>
      </c>
      <c r="E9" s="6">
        <v>1.4</v>
      </c>
      <c r="F9" s="6">
        <v>1.7</v>
      </c>
      <c r="G9" s="6">
        <f>SUM(D9:F9)</f>
        <v>4.7</v>
      </c>
      <c r="H9" s="6"/>
      <c r="I9" s="6">
        <f>G9+H9</f>
        <v>4.7</v>
      </c>
      <c r="J9" s="6"/>
      <c r="K9" s="6">
        <f t="shared" si="0"/>
        <v>4.7</v>
      </c>
      <c r="L9" s="6">
        <f>K9+K10</f>
        <v>4.7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6 Girls 13-14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47" sqref="D4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15</v>
      </c>
      <c r="B3" s="1" t="s">
        <v>65</v>
      </c>
      <c r="C3" s="6" t="s">
        <v>10</v>
      </c>
      <c r="D3" s="6">
        <v>7.6</v>
      </c>
      <c r="E3" s="6">
        <v>7.4</v>
      </c>
      <c r="F3" s="6">
        <v>9.4</v>
      </c>
      <c r="G3" s="6">
        <f>SUM(D3:F3)</f>
        <v>24.4</v>
      </c>
      <c r="H3" s="6">
        <v>0</v>
      </c>
      <c r="I3" s="6">
        <f>G3+H3</f>
        <v>24.4</v>
      </c>
      <c r="J3" s="8">
        <v>0</v>
      </c>
      <c r="K3" s="6">
        <f>SUM(I3-J3)</f>
        <v>24.4</v>
      </c>
      <c r="L3" s="6">
        <f>K3+K4</f>
        <v>24.4</v>
      </c>
      <c r="M3" s="3">
        <f>RANK(L3,L:L)</f>
        <v>4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15</v>
      </c>
      <c r="B6" s="1" t="s">
        <v>66</v>
      </c>
      <c r="C6" s="6" t="s">
        <v>10</v>
      </c>
      <c r="D6" s="6">
        <v>7.4</v>
      </c>
      <c r="E6" s="6">
        <v>7.3</v>
      </c>
      <c r="F6" s="6">
        <v>9.5</v>
      </c>
      <c r="G6" s="6">
        <f>SUM(D6:F6)</f>
        <v>24.2</v>
      </c>
      <c r="H6" s="6"/>
      <c r="I6" s="6">
        <f>G6+H6</f>
        <v>24.2</v>
      </c>
      <c r="J6" s="6"/>
      <c r="K6" s="6">
        <f t="shared" si="0"/>
        <v>24.2</v>
      </c>
      <c r="L6" s="6">
        <f>K6+K7</f>
        <v>24.2</v>
      </c>
      <c r="M6" s="3">
        <f>RANK(L6,L:L)</f>
        <v>5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31</v>
      </c>
      <c r="B9" s="1" t="s">
        <v>184</v>
      </c>
      <c r="C9" s="6" t="s">
        <v>10</v>
      </c>
      <c r="D9" s="6">
        <v>7.3</v>
      </c>
      <c r="E9" s="6">
        <v>7.6</v>
      </c>
      <c r="F9" s="6">
        <v>8.8</v>
      </c>
      <c r="G9" s="6">
        <f>SUM(D9:F9)</f>
        <v>23.7</v>
      </c>
      <c r="H9" s="6"/>
      <c r="I9" s="6">
        <f>G9+H9</f>
        <v>23.7</v>
      </c>
      <c r="J9" s="6"/>
      <c r="K9" s="6">
        <f t="shared" si="0"/>
        <v>23.7</v>
      </c>
      <c r="L9" s="6">
        <f>K9+K10</f>
        <v>23.7</v>
      </c>
      <c r="M9" s="3">
        <f>RANK(L9,L:L)</f>
        <v>6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43</v>
      </c>
      <c r="B12" s="1" t="s">
        <v>67</v>
      </c>
      <c r="C12" s="6" t="s">
        <v>10</v>
      </c>
      <c r="D12" s="6">
        <v>7.8</v>
      </c>
      <c r="E12" s="6">
        <v>7.8</v>
      </c>
      <c r="F12" s="6">
        <v>9.8</v>
      </c>
      <c r="G12" s="6">
        <f>SUM(D12:F12)</f>
        <v>25.4</v>
      </c>
      <c r="H12" s="6"/>
      <c r="I12" s="6">
        <f>G12+H12</f>
        <v>25.4</v>
      </c>
      <c r="J12" s="6">
        <v>0</v>
      </c>
      <c r="K12" s="6">
        <f t="shared" si="0"/>
        <v>25.4</v>
      </c>
      <c r="L12" s="6">
        <f>K12+K13</f>
        <v>25.4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52</v>
      </c>
      <c r="B15" s="1" t="s">
        <v>68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7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52</v>
      </c>
      <c r="B26" s="1" t="s">
        <v>69</v>
      </c>
      <c r="C26" s="6" t="s">
        <v>10</v>
      </c>
      <c r="D26" s="6">
        <v>7.8</v>
      </c>
      <c r="E26" s="6">
        <v>8</v>
      </c>
      <c r="F26" s="6">
        <v>9.6</v>
      </c>
      <c r="G26" s="6">
        <f>SUM(D26:F26)</f>
        <v>25.4</v>
      </c>
      <c r="H26" s="6"/>
      <c r="I26" s="6">
        <f>G26+H26</f>
        <v>25.4</v>
      </c>
      <c r="J26" s="6"/>
      <c r="K26" s="6">
        <f>SUM(I26-J26)</f>
        <v>25.4</v>
      </c>
      <c r="L26" s="6">
        <f>K26+K27</f>
        <v>25.4</v>
      </c>
      <c r="M26" s="3">
        <f>RANK(L26,L:L)</f>
        <v>1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52</v>
      </c>
      <c r="B29" s="7" t="s">
        <v>70</v>
      </c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3">
        <f>RANK(L29,L:L)</f>
        <v>7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15</v>
      </c>
      <c r="B32" s="7" t="s">
        <v>71</v>
      </c>
      <c r="C32" s="6" t="s">
        <v>10</v>
      </c>
      <c r="D32" s="6">
        <v>7.6</v>
      </c>
      <c r="E32" s="6">
        <v>7.3</v>
      </c>
      <c r="F32" s="6">
        <v>9.6</v>
      </c>
      <c r="G32" s="6">
        <f>SUM(D32:F32)</f>
        <v>24.5</v>
      </c>
      <c r="H32" s="6"/>
      <c r="I32" s="6">
        <f>G32+H32</f>
        <v>24.5</v>
      </c>
      <c r="J32" s="6"/>
      <c r="K32" s="6">
        <f>SUM(I32-J32)</f>
        <v>24.5</v>
      </c>
      <c r="L32" s="6">
        <f>K32+K33</f>
        <v>24.5</v>
      </c>
      <c r="M32" s="3">
        <f>RANK(L32,L:L)</f>
        <v>3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4 Girls 11-12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1" sqref="D3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80</v>
      </c>
      <c r="B3" s="1" t="s">
        <v>169</v>
      </c>
      <c r="C3" s="6" t="s">
        <v>10</v>
      </c>
      <c r="D3" s="6">
        <v>7.5</v>
      </c>
      <c r="E3" s="6">
        <v>7.2</v>
      </c>
      <c r="F3" s="6">
        <v>9.4</v>
      </c>
      <c r="G3" s="6">
        <f>SUM(D3:F3)</f>
        <v>24.1</v>
      </c>
      <c r="H3" s="6">
        <v>0</v>
      </c>
      <c r="I3" s="6">
        <f>G3+H3</f>
        <v>24.1</v>
      </c>
      <c r="J3" s="8">
        <v>0</v>
      </c>
      <c r="K3" s="6">
        <f>SUM(I3-J3)</f>
        <v>24.1</v>
      </c>
      <c r="L3" s="6">
        <f>K3+K4</f>
        <v>24.1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2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6 Girls 15 &amp; over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9" sqref="D2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43</v>
      </c>
      <c r="B3" s="1" t="s">
        <v>170</v>
      </c>
      <c r="C3" s="6" t="s">
        <v>10</v>
      </c>
      <c r="D3" s="6">
        <v>8.2</v>
      </c>
      <c r="E3" s="6">
        <v>8.5</v>
      </c>
      <c r="F3" s="6">
        <v>9.8</v>
      </c>
      <c r="G3" s="6">
        <f>SUM(D3:F3)</f>
        <v>26.5</v>
      </c>
      <c r="H3" s="6">
        <v>0</v>
      </c>
      <c r="I3" s="6">
        <f>G3+H3</f>
        <v>26.5</v>
      </c>
      <c r="J3" s="8">
        <v>0</v>
      </c>
      <c r="K3" s="6">
        <f>SUM(I3-J3)</f>
        <v>26.5</v>
      </c>
      <c r="L3" s="6">
        <f>K3+K4</f>
        <v>26.5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171</v>
      </c>
      <c r="C6" s="6" t="s">
        <v>10</v>
      </c>
      <c r="D6" s="6">
        <v>8.1</v>
      </c>
      <c r="E6" s="6">
        <v>8.2</v>
      </c>
      <c r="F6" s="6">
        <v>9.3</v>
      </c>
      <c r="G6" s="6">
        <f>SUM(D6:F6)</f>
        <v>25.599999999999998</v>
      </c>
      <c r="H6" s="6"/>
      <c r="I6" s="6">
        <f>G6+H6</f>
        <v>25.599999999999998</v>
      </c>
      <c r="J6" s="6"/>
      <c r="K6" s="6">
        <f t="shared" si="0"/>
        <v>25.599999999999998</v>
      </c>
      <c r="L6" s="6">
        <f>K6+K7</f>
        <v>25.599999999999998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43</v>
      </c>
      <c r="B9" s="1" t="s">
        <v>172</v>
      </c>
      <c r="C9" s="6" t="s">
        <v>10</v>
      </c>
      <c r="D9" s="6">
        <v>8.1</v>
      </c>
      <c r="E9" s="6">
        <v>8.4</v>
      </c>
      <c r="F9" s="6">
        <v>9.4</v>
      </c>
      <c r="G9" s="6">
        <f>SUM(D9:F9)</f>
        <v>25.9</v>
      </c>
      <c r="H9" s="6"/>
      <c r="I9" s="6">
        <f>G9+H9</f>
        <v>25.9</v>
      </c>
      <c r="J9" s="6"/>
      <c r="K9" s="6">
        <f t="shared" si="0"/>
        <v>25.9</v>
      </c>
      <c r="L9" s="6">
        <f>K9+K10</f>
        <v>25.9</v>
      </c>
      <c r="M9" s="3">
        <f>RANK(L9,L:L)</f>
        <v>2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&amp;C&amp;"Arial,Bold"Trampoline
Level 6 Girls 8 &amp; under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9" sqref="G9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117</v>
      </c>
      <c r="B3" s="1" t="s">
        <v>173</v>
      </c>
      <c r="C3" s="6" t="s">
        <v>10</v>
      </c>
      <c r="D3" s="6">
        <v>2.5</v>
      </c>
      <c r="E3" s="6">
        <v>2.4</v>
      </c>
      <c r="F3" s="6">
        <v>2.6</v>
      </c>
      <c r="G3" s="6">
        <f>SUM(D3:F3)</f>
        <v>7.5</v>
      </c>
      <c r="H3" s="6">
        <v>0</v>
      </c>
      <c r="I3" s="6">
        <f>G3+H3</f>
        <v>7.5</v>
      </c>
      <c r="J3" s="8">
        <v>0</v>
      </c>
      <c r="K3" s="6">
        <f>SUM(I3-J3)</f>
        <v>7.5</v>
      </c>
      <c r="L3" s="6">
        <f>K3+K4</f>
        <v>7.5</v>
      </c>
      <c r="M3" s="3">
        <f>RANK(L3,L:L)</f>
        <v>3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52</v>
      </c>
      <c r="B6" s="1" t="s">
        <v>174</v>
      </c>
      <c r="C6" s="6" t="s">
        <v>10</v>
      </c>
      <c r="D6" s="6">
        <v>7.5</v>
      </c>
      <c r="E6" s="6">
        <v>7.7</v>
      </c>
      <c r="F6" s="6">
        <v>9.3</v>
      </c>
      <c r="G6" s="6">
        <f>SUM(D6:F6)</f>
        <v>24.5</v>
      </c>
      <c r="H6" s="6"/>
      <c r="I6" s="6">
        <f>G6+H6</f>
        <v>24.5</v>
      </c>
      <c r="J6" s="6"/>
      <c r="K6" s="6">
        <f t="shared" si="0"/>
        <v>24.5</v>
      </c>
      <c r="L6" s="6">
        <f>K6+K7</f>
        <v>24.5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52</v>
      </c>
      <c r="B9" s="1" t="s">
        <v>175</v>
      </c>
      <c r="C9" s="6" t="s">
        <v>10</v>
      </c>
      <c r="D9" s="6">
        <v>8.1</v>
      </c>
      <c r="E9" s="6">
        <v>7.8</v>
      </c>
      <c r="F9" s="6">
        <v>9.5</v>
      </c>
      <c r="G9" s="6">
        <f>SUM(D9:F9)</f>
        <v>25.4</v>
      </c>
      <c r="H9" s="6"/>
      <c r="I9" s="6">
        <f>G9+H9</f>
        <v>25.4</v>
      </c>
      <c r="J9" s="6"/>
      <c r="K9" s="6">
        <f t="shared" si="0"/>
        <v>25.4</v>
      </c>
      <c r="L9" s="6">
        <f>K9+K10</f>
        <v>25.4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&amp;C&amp;"Arial,Bold"Trampoline
Level 6 Girls 9-10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16</v>
      </c>
      <c r="B3" s="1" t="s">
        <v>36</v>
      </c>
      <c r="C3" s="6" t="s">
        <v>10</v>
      </c>
      <c r="D3" s="6">
        <v>7</v>
      </c>
      <c r="E3" s="6">
        <v>6.7</v>
      </c>
      <c r="F3" s="6">
        <v>9.3</v>
      </c>
      <c r="G3" s="6">
        <f>SUM(D3:F3)</f>
        <v>23</v>
      </c>
      <c r="H3" s="6">
        <v>0</v>
      </c>
      <c r="I3" s="6">
        <f>G3+H3</f>
        <v>23</v>
      </c>
      <c r="J3" s="8">
        <v>0.2</v>
      </c>
      <c r="K3" s="6">
        <f>SUM(I3-J3)</f>
        <v>22.8</v>
      </c>
      <c r="L3" s="6">
        <f>K3+K4</f>
        <v>22.8</v>
      </c>
      <c r="M3" s="3">
        <f>RANK(L3,L:L)</f>
        <v>10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58</v>
      </c>
      <c r="B6" s="1" t="s">
        <v>176</v>
      </c>
      <c r="C6" s="6" t="s">
        <v>10</v>
      </c>
      <c r="D6" s="6">
        <v>7.3</v>
      </c>
      <c r="E6" s="6">
        <v>7</v>
      </c>
      <c r="F6" s="6">
        <v>9.1</v>
      </c>
      <c r="G6" s="6">
        <f>SUM(D6:F6)</f>
        <v>23.4</v>
      </c>
      <c r="H6" s="6"/>
      <c r="I6" s="6">
        <f>G6+H6</f>
        <v>23.4</v>
      </c>
      <c r="J6" s="6"/>
      <c r="K6" s="6">
        <f t="shared" si="0"/>
        <v>23.4</v>
      </c>
      <c r="L6" s="6">
        <f>K6+K7</f>
        <v>23.4</v>
      </c>
      <c r="M6" s="3">
        <f>RANK(L6,L:L)</f>
        <v>8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80</v>
      </c>
      <c r="B9" s="1" t="s">
        <v>177</v>
      </c>
      <c r="C9" s="6" t="s">
        <v>10</v>
      </c>
      <c r="D9" s="6">
        <v>8</v>
      </c>
      <c r="E9" s="6">
        <v>7.8</v>
      </c>
      <c r="F9" s="6">
        <v>9.3</v>
      </c>
      <c r="G9" s="6">
        <f>SUM(D9:F9)</f>
        <v>25.1</v>
      </c>
      <c r="H9" s="6"/>
      <c r="I9" s="6">
        <f>G9+H9</f>
        <v>25.1</v>
      </c>
      <c r="J9" s="6"/>
      <c r="K9" s="6">
        <f t="shared" si="0"/>
        <v>25.1</v>
      </c>
      <c r="L9" s="6">
        <f>K9+K10</f>
        <v>25.1</v>
      </c>
      <c r="M9" s="3">
        <f>RANK(L9,L:L)</f>
        <v>4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31</v>
      </c>
      <c r="B12" s="1" t="s">
        <v>178</v>
      </c>
      <c r="C12" s="6" t="s">
        <v>10</v>
      </c>
      <c r="D12" s="6">
        <v>7.1</v>
      </c>
      <c r="E12" s="6">
        <v>6.9</v>
      </c>
      <c r="F12" s="6">
        <v>9.2</v>
      </c>
      <c r="G12" s="6">
        <f>SUM(D12:F12)</f>
        <v>23.2</v>
      </c>
      <c r="H12" s="6"/>
      <c r="I12" s="6">
        <f>G12+H12</f>
        <v>23.2</v>
      </c>
      <c r="J12" s="6">
        <v>0</v>
      </c>
      <c r="K12" s="6">
        <f t="shared" si="0"/>
        <v>23.2</v>
      </c>
      <c r="L12" s="6">
        <f>K12+K13</f>
        <v>23.2</v>
      </c>
      <c r="M12" s="3">
        <f>RANK(L12,L:L)</f>
        <v>9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31</v>
      </c>
      <c r="B15" s="1" t="s">
        <v>179</v>
      </c>
      <c r="C15" s="6" t="s">
        <v>10</v>
      </c>
      <c r="D15" s="6">
        <v>7.6</v>
      </c>
      <c r="E15" s="6">
        <v>7.7</v>
      </c>
      <c r="F15" s="6">
        <v>8.9</v>
      </c>
      <c r="G15" s="6">
        <f>SUM(D15:F15)</f>
        <v>24.200000000000003</v>
      </c>
      <c r="H15" s="6"/>
      <c r="I15" s="6">
        <f>G15+H15</f>
        <v>24.200000000000003</v>
      </c>
      <c r="J15" s="6"/>
      <c r="K15" s="6">
        <f t="shared" si="0"/>
        <v>24.200000000000003</v>
      </c>
      <c r="L15" s="6">
        <f>K15+K16</f>
        <v>24.200000000000003</v>
      </c>
      <c r="M15" s="3">
        <f>RANK(L15,L:L)</f>
        <v>6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 t="s">
        <v>31</v>
      </c>
      <c r="B26" s="1" t="s">
        <v>180</v>
      </c>
      <c r="C26" s="6" t="s">
        <v>10</v>
      </c>
      <c r="D26" s="6">
        <v>7.9</v>
      </c>
      <c r="E26" s="6">
        <v>8.2</v>
      </c>
      <c r="F26" s="6">
        <v>9.6</v>
      </c>
      <c r="G26" s="6">
        <f>SUM(D26:F26)</f>
        <v>25.700000000000003</v>
      </c>
      <c r="H26" s="6"/>
      <c r="I26" s="6">
        <f>G26+H26</f>
        <v>25.700000000000003</v>
      </c>
      <c r="J26" s="6"/>
      <c r="K26" s="6">
        <f>SUM(I26-J26)</f>
        <v>25.700000000000003</v>
      </c>
      <c r="L26" s="6">
        <f>K26+K27</f>
        <v>25.700000000000003</v>
      </c>
      <c r="M26" s="3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  <row r="29" spans="1:13" ht="12.75">
      <c r="A29" s="7" t="s">
        <v>52</v>
      </c>
      <c r="B29" s="7" t="s">
        <v>181</v>
      </c>
      <c r="C29" s="6" t="s">
        <v>10</v>
      </c>
      <c r="D29" s="6">
        <v>2.3</v>
      </c>
      <c r="E29" s="6">
        <v>2.4</v>
      </c>
      <c r="F29" s="6">
        <v>2.9</v>
      </c>
      <c r="G29" s="6">
        <f>SUM(D29:F29)</f>
        <v>7.6</v>
      </c>
      <c r="H29" s="6"/>
      <c r="I29" s="6">
        <f>G29+H29</f>
        <v>7.6</v>
      </c>
      <c r="J29" s="6"/>
      <c r="K29" s="6">
        <f>SUM(I29-J29)</f>
        <v>7.6</v>
      </c>
      <c r="L29" s="6">
        <f>K29+K30</f>
        <v>7.6</v>
      </c>
      <c r="M29" s="3">
        <f>RANK(L29,L:L)</f>
        <v>11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3"/>
    </row>
    <row r="32" spans="1:13" ht="12.75">
      <c r="A32" s="7" t="s">
        <v>43</v>
      </c>
      <c r="B32" s="7" t="s">
        <v>182</v>
      </c>
      <c r="C32" s="6" t="s">
        <v>10</v>
      </c>
      <c r="D32" s="6">
        <v>8.1</v>
      </c>
      <c r="E32" s="6">
        <v>8.4</v>
      </c>
      <c r="F32" s="6">
        <v>9.3</v>
      </c>
      <c r="G32" s="6">
        <f>SUM(D32:F32)</f>
        <v>25.8</v>
      </c>
      <c r="H32" s="6"/>
      <c r="I32" s="6">
        <f>G32+H32</f>
        <v>25.8</v>
      </c>
      <c r="J32" s="6"/>
      <c r="K32" s="6">
        <f>SUM(I32-J32)</f>
        <v>25.8</v>
      </c>
      <c r="L32" s="6">
        <f>K32+K33</f>
        <v>25.8</v>
      </c>
      <c r="M32" s="3">
        <f>RANK(L32,L:L)</f>
        <v>1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3"/>
    </row>
    <row r="35" spans="1:13" ht="12.75">
      <c r="A35" s="7" t="s">
        <v>16</v>
      </c>
      <c r="B35" s="7" t="s">
        <v>25</v>
      </c>
      <c r="C35" s="6" t="s">
        <v>10</v>
      </c>
      <c r="D35" s="6">
        <v>7.7</v>
      </c>
      <c r="E35" s="6">
        <v>8</v>
      </c>
      <c r="F35" s="6">
        <v>9.4</v>
      </c>
      <c r="G35" s="6">
        <f>SUM(D35:F35)</f>
        <v>25.1</v>
      </c>
      <c r="H35" s="6"/>
      <c r="I35" s="6">
        <f>G35+H35</f>
        <v>25.1</v>
      </c>
      <c r="J35" s="6"/>
      <c r="K35" s="6">
        <f>SUM(I35-J35)</f>
        <v>25.1</v>
      </c>
      <c r="L35" s="6">
        <f>K35+K36</f>
        <v>25.1</v>
      </c>
      <c r="M35" s="3">
        <f>RANK(L35,L:L)</f>
        <v>4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3"/>
    </row>
    <row r="38" spans="1:13" ht="12.75">
      <c r="A38" s="7" t="s">
        <v>16</v>
      </c>
      <c r="B38" s="7" t="s">
        <v>26</v>
      </c>
      <c r="C38" s="6" t="s">
        <v>10</v>
      </c>
      <c r="D38" s="6">
        <v>7</v>
      </c>
      <c r="E38" s="6">
        <v>7</v>
      </c>
      <c r="F38" s="6">
        <v>9.6</v>
      </c>
      <c r="G38" s="6">
        <f>SUM(D38:F38)</f>
        <v>23.6</v>
      </c>
      <c r="H38" s="6"/>
      <c r="I38" s="6">
        <f>G38+H38</f>
        <v>23.6</v>
      </c>
      <c r="J38" s="6"/>
      <c r="K38" s="6">
        <f>SUM(I38-J38)</f>
        <v>23.6</v>
      </c>
      <c r="L38" s="6">
        <f>K38+K39</f>
        <v>23.6</v>
      </c>
      <c r="M38" s="3">
        <f>RANK(L38,L:L)</f>
        <v>7</v>
      </c>
    </row>
    <row r="39" spans="3:13" ht="12.75">
      <c r="C39" s="6" t="s">
        <v>11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/>
      <c r="M39" s="3"/>
    </row>
    <row r="41" spans="1:13" ht="12.75">
      <c r="A41" s="7" t="s">
        <v>52</v>
      </c>
      <c r="B41" s="7" t="s">
        <v>183</v>
      </c>
      <c r="C41" s="6" t="s">
        <v>10</v>
      </c>
      <c r="D41" s="6">
        <v>8</v>
      </c>
      <c r="E41" s="6">
        <v>8.1</v>
      </c>
      <c r="F41" s="6">
        <v>9.5</v>
      </c>
      <c r="G41" s="6">
        <f>SUM(D41:F41)</f>
        <v>25.6</v>
      </c>
      <c r="H41" s="6"/>
      <c r="I41" s="6">
        <f>G41+H41</f>
        <v>25.6</v>
      </c>
      <c r="J41" s="6"/>
      <c r="K41" s="6">
        <f>SUM(I41-J41)</f>
        <v>25.6</v>
      </c>
      <c r="L41" s="6">
        <f>K41+K42</f>
        <v>25.6</v>
      </c>
      <c r="M41" s="3">
        <f>RANK(L41,L:L)</f>
        <v>3</v>
      </c>
    </row>
    <row r="42" spans="3:13" ht="12.75">
      <c r="C42" s="6" t="s">
        <v>11</v>
      </c>
      <c r="D42" s="6"/>
      <c r="E42" s="6"/>
      <c r="F42" s="6"/>
      <c r="G42" s="6">
        <f>SUM(D42:F42)</f>
        <v>0</v>
      </c>
      <c r="H42" s="6"/>
      <c r="I42" s="6">
        <f>G42+H42</f>
        <v>0</v>
      </c>
      <c r="J42" s="6"/>
      <c r="K42" s="6">
        <f>SUM(I42-J42)</f>
        <v>0</v>
      </c>
      <c r="L42" s="6"/>
      <c r="M42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&amp;C&amp;"Arial,Bold"&amp;12Trampoline
Level 6 Girls 11&amp; 12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PageLayoutView="0" workbookViewId="0" topLeftCell="A1">
      <selection activeCell="L51" sqref="L5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/>
      <c r="B3" s="1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" right="0.7" top="0.75" bottom="0.75" header="0.3" footer="0.3"/>
  <pageSetup horizontalDpi="600" verticalDpi="600" orientation="landscape" scale="89" r:id="rId1"/>
  <headerFooter>
    <oddHeader>&amp;CTrampoline
Level 5 Boys 13-14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37" sqref="E37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72</v>
      </c>
      <c r="B3" s="1" t="s">
        <v>73</v>
      </c>
      <c r="C3" s="6" t="s">
        <v>10</v>
      </c>
      <c r="D3" s="6">
        <v>6.2</v>
      </c>
      <c r="E3" s="6">
        <v>6.3</v>
      </c>
      <c r="F3" s="6">
        <v>8.9</v>
      </c>
      <c r="G3" s="6">
        <f>SUM(D3:F3)</f>
        <v>21.4</v>
      </c>
      <c r="H3" s="6">
        <v>0</v>
      </c>
      <c r="I3" s="6">
        <f>G3+H3</f>
        <v>21.4</v>
      </c>
      <c r="J3" s="8">
        <v>0</v>
      </c>
      <c r="K3" s="6">
        <f>SUM(I3-J3)</f>
        <v>21.4</v>
      </c>
      <c r="L3" s="6">
        <f>K3+K4</f>
        <v>21.4</v>
      </c>
      <c r="M3" s="3">
        <f>RANK(L3,L:L)</f>
        <v>2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43</v>
      </c>
      <c r="B6" s="1" t="s">
        <v>74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3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16</v>
      </c>
      <c r="B9" s="1" t="s">
        <v>20</v>
      </c>
      <c r="C9" s="6" t="s">
        <v>10</v>
      </c>
      <c r="D9" s="6">
        <v>7.1</v>
      </c>
      <c r="E9" s="6">
        <v>7.3</v>
      </c>
      <c r="F9" s="6">
        <v>9.7</v>
      </c>
      <c r="G9" s="6">
        <f>SUM(D9:F9)</f>
        <v>24.099999999999998</v>
      </c>
      <c r="H9" s="6"/>
      <c r="I9" s="6">
        <f>G9+H9</f>
        <v>24.099999999999998</v>
      </c>
      <c r="J9" s="6"/>
      <c r="K9" s="6">
        <f t="shared" si="0"/>
        <v>24.099999999999998</v>
      </c>
      <c r="L9" s="6">
        <f>K9+K10</f>
        <v>24.099999999999998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3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8 &amp; under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6" sqref="D16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50</v>
      </c>
      <c r="B3" s="1" t="s">
        <v>75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3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31</v>
      </c>
      <c r="B6" s="1" t="s">
        <v>41</v>
      </c>
      <c r="C6" s="6" t="s">
        <v>10</v>
      </c>
      <c r="D6" s="6">
        <v>7.4</v>
      </c>
      <c r="E6" s="6">
        <v>7.7</v>
      </c>
      <c r="F6" s="6">
        <v>9.8</v>
      </c>
      <c r="G6" s="6">
        <f>SUM(D6:F6)</f>
        <v>24.900000000000002</v>
      </c>
      <c r="H6" s="6"/>
      <c r="I6" s="6">
        <f>G6+H6</f>
        <v>24.900000000000002</v>
      </c>
      <c r="J6" s="6"/>
      <c r="K6" s="6">
        <f t="shared" si="0"/>
        <v>24.900000000000002</v>
      </c>
      <c r="L6" s="6">
        <f>K6+K7</f>
        <v>24.900000000000002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 t="s">
        <v>31</v>
      </c>
      <c r="B9" s="1" t="s">
        <v>76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3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 t="s">
        <v>31</v>
      </c>
      <c r="B12" s="1" t="s">
        <v>77</v>
      </c>
      <c r="C12" s="6" t="s">
        <v>10</v>
      </c>
      <c r="D12" s="6">
        <v>7.5</v>
      </c>
      <c r="E12" s="6">
        <v>7.3</v>
      </c>
      <c r="F12" s="6">
        <v>9.7</v>
      </c>
      <c r="G12" s="6">
        <f>SUM(D12:F12)</f>
        <v>24.5</v>
      </c>
      <c r="H12" s="6"/>
      <c r="I12" s="6">
        <f>G12+H12</f>
        <v>24.5</v>
      </c>
      <c r="J12" s="6">
        <v>0</v>
      </c>
      <c r="K12" s="6">
        <f t="shared" si="0"/>
        <v>24.5</v>
      </c>
      <c r="L12" s="6">
        <f>K12+K13</f>
        <v>24.5</v>
      </c>
      <c r="M12" s="3">
        <f>RANK(L12,L:L)</f>
        <v>2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 t="s">
        <v>15</v>
      </c>
      <c r="B15" s="1" t="s">
        <v>78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3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&amp;C&amp;"Arial,Bold"&amp;9Trampoline
Level 5 Girls 13 &amp; 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1" sqref="B11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52</v>
      </c>
      <c r="B3" s="1" t="s">
        <v>79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>
        <v>0</v>
      </c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3">
        <f>RANK(L3,L:L)</f>
        <v>1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/>
      <c r="B6" s="1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3">
        <f>RANK(L6,L:L)</f>
        <v>1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1"/>
      <c r="B9" s="1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1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1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&amp;C&amp;"Arial,Bold"&amp;9Trampoline
Level 5 Boys 9 -10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34" sqref="D34"/>
    </sheetView>
  </sheetViews>
  <sheetFormatPr defaultColWidth="9.140625" defaultRowHeight="12.75"/>
  <cols>
    <col min="1" max="1" width="8.7109375" style="7" bestFit="1" customWidth="1"/>
    <col min="2" max="2" width="20.28125" style="7" bestFit="1" customWidth="1"/>
    <col min="3" max="3" width="8.7109375" style="6" bestFit="1" customWidth="1"/>
    <col min="4" max="6" width="13.7109375" style="7" bestFit="1" customWidth="1"/>
    <col min="7" max="7" width="7.57421875" style="7" bestFit="1" customWidth="1"/>
    <col min="8" max="8" width="8.57421875" style="7" bestFit="1" customWidth="1"/>
    <col min="9" max="9" width="7.140625" style="7" bestFit="1" customWidth="1"/>
    <col min="10" max="11" width="10.8515625" style="7" customWidth="1"/>
    <col min="12" max="12" width="7.57421875" style="7" bestFit="1" customWidth="1"/>
    <col min="13" max="13" width="8.00390625" style="7" bestFit="1" customWidth="1"/>
    <col min="14" max="16384" width="9.140625" style="7" customWidth="1"/>
  </cols>
  <sheetData>
    <row r="1" spans="1:13" ht="12.75">
      <c r="A1" s="5" t="s">
        <v>0</v>
      </c>
      <c r="B1" s="3" t="s">
        <v>1</v>
      </c>
      <c r="D1" s="2" t="s">
        <v>2</v>
      </c>
      <c r="E1" s="2" t="s">
        <v>3</v>
      </c>
      <c r="F1" s="2" t="s">
        <v>4</v>
      </c>
      <c r="G1" s="6" t="s">
        <v>5</v>
      </c>
      <c r="H1" s="3" t="s">
        <v>6</v>
      </c>
      <c r="I1" s="6" t="s">
        <v>7</v>
      </c>
      <c r="J1" s="3" t="s">
        <v>13</v>
      </c>
      <c r="K1" s="6" t="s">
        <v>14</v>
      </c>
      <c r="L1" s="6" t="s">
        <v>8</v>
      </c>
      <c r="M1" s="4" t="s">
        <v>9</v>
      </c>
    </row>
    <row r="2" spans="1:13" ht="12.75">
      <c r="A2" s="6"/>
      <c r="M2" s="3"/>
    </row>
    <row r="3" spans="1:13" ht="12.75">
      <c r="A3" s="1" t="s">
        <v>80</v>
      </c>
      <c r="B3" s="1" t="s">
        <v>81</v>
      </c>
      <c r="C3" s="6" t="s">
        <v>10</v>
      </c>
      <c r="D3" s="6">
        <v>7.4</v>
      </c>
      <c r="E3" s="6">
        <v>7.1</v>
      </c>
      <c r="F3" s="6">
        <v>9.4</v>
      </c>
      <c r="G3" s="6">
        <f>SUM(D3:F3)</f>
        <v>23.9</v>
      </c>
      <c r="H3" s="6">
        <v>0</v>
      </c>
      <c r="I3" s="6">
        <f>G3+H3</f>
        <v>23.9</v>
      </c>
      <c r="J3" s="8">
        <v>0</v>
      </c>
      <c r="K3" s="6">
        <f>SUM(I3-J3)</f>
        <v>23.9</v>
      </c>
      <c r="L3" s="6">
        <f>K3+K4</f>
        <v>23.9</v>
      </c>
      <c r="M3" s="3">
        <f>RANK(L3,L:L)</f>
        <v>3</v>
      </c>
    </row>
    <row r="4" spans="1:13" ht="12.75">
      <c r="A4" s="1"/>
      <c r="B4" s="1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3"/>
    </row>
    <row r="5" spans="1:12" ht="12.75">
      <c r="A5" s="1"/>
      <c r="B5" s="1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1" t="s">
        <v>72</v>
      </c>
      <c r="B6" s="1" t="s">
        <v>82</v>
      </c>
      <c r="C6" s="6" t="s">
        <v>10</v>
      </c>
      <c r="D6" s="6">
        <v>7.8</v>
      </c>
      <c r="E6" s="6">
        <v>7.7</v>
      </c>
      <c r="F6" s="6">
        <v>9.1</v>
      </c>
      <c r="G6" s="6">
        <f>SUM(D6:F6)</f>
        <v>24.6</v>
      </c>
      <c r="H6" s="6"/>
      <c r="I6" s="6">
        <f>G6+H6</f>
        <v>24.6</v>
      </c>
      <c r="J6" s="6"/>
      <c r="K6" s="6">
        <f t="shared" si="0"/>
        <v>24.6</v>
      </c>
      <c r="L6" s="6">
        <f>K6+K7</f>
        <v>24.6</v>
      </c>
      <c r="M6" s="3">
        <f>RANK(L6,L:L)</f>
        <v>2</v>
      </c>
    </row>
    <row r="7" spans="1:13" ht="12.75">
      <c r="A7" s="1"/>
      <c r="B7" s="1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3"/>
    </row>
    <row r="8" spans="1:12" ht="12" customHeight="1">
      <c r="A8" s="1"/>
      <c r="B8" s="1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50</v>
      </c>
      <c r="B9" s="7" t="s">
        <v>83</v>
      </c>
      <c r="C9" s="6" t="s">
        <v>10</v>
      </c>
      <c r="D9" s="6">
        <v>7.5</v>
      </c>
      <c r="E9" s="6">
        <v>7.8</v>
      </c>
      <c r="F9" s="6">
        <v>9.8</v>
      </c>
      <c r="G9" s="6">
        <f>SUM(D9:F9)</f>
        <v>25.1</v>
      </c>
      <c r="H9" s="6"/>
      <c r="I9" s="6">
        <f>G9+H9</f>
        <v>25.1</v>
      </c>
      <c r="J9" s="6"/>
      <c r="K9" s="6">
        <f t="shared" si="0"/>
        <v>25.1</v>
      </c>
      <c r="L9" s="6">
        <f>K9+K10</f>
        <v>25.1</v>
      </c>
      <c r="M9" s="3">
        <f>RANK(L9,L:L)</f>
        <v>1</v>
      </c>
    </row>
    <row r="10" spans="1:13" ht="12.75">
      <c r="A10" s="1"/>
      <c r="B10" s="1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3"/>
    </row>
    <row r="11" ht="12.75">
      <c r="K11" s="6"/>
    </row>
    <row r="12" spans="1:13" ht="12.75">
      <c r="A12" s="1"/>
      <c r="B12" s="1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3">
        <f>RANK(L12,L:L)</f>
        <v>4</v>
      </c>
    </row>
    <row r="13" spans="1:13" ht="12.75">
      <c r="A13" s="1"/>
      <c r="B13" s="1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3"/>
    </row>
    <row r="14" spans="1:13" ht="12.75">
      <c r="A14" s="1"/>
      <c r="B14" s="1"/>
      <c r="D14" s="6"/>
      <c r="E14" s="6"/>
      <c r="F14" s="6"/>
      <c r="G14" s="6"/>
      <c r="H14" s="6"/>
      <c r="I14" s="6"/>
      <c r="J14" s="6"/>
      <c r="K14" s="6"/>
      <c r="L14" s="6"/>
      <c r="M14" s="3"/>
    </row>
    <row r="15" spans="1:13" ht="12.75">
      <c r="A15" s="1"/>
      <c r="B15" s="1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3">
        <f>RANK(L15,L:L)</f>
        <v>4</v>
      </c>
    </row>
    <row r="16" spans="1:13" ht="12.75">
      <c r="A16" s="1"/>
      <c r="B16" s="1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3"/>
    </row>
    <row r="17" spans="1:12" ht="12.75">
      <c r="A17" s="1"/>
      <c r="B17" s="1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1"/>
      <c r="B18" s="1"/>
      <c r="D18" s="6"/>
      <c r="E18" s="6"/>
      <c r="F18" s="6"/>
      <c r="G18" s="6"/>
      <c r="H18" s="6"/>
      <c r="I18" s="6"/>
      <c r="J18" s="6"/>
      <c r="K18" s="6"/>
      <c r="L18" s="6"/>
      <c r="M18" s="3"/>
    </row>
    <row r="19" spans="1:13" ht="12.75" hidden="1">
      <c r="A19" s="1"/>
      <c r="B19" s="1"/>
      <c r="D19" s="6"/>
      <c r="E19" s="6"/>
      <c r="F19" s="6"/>
      <c r="G19" s="6"/>
      <c r="H19" s="6"/>
      <c r="I19" s="6"/>
      <c r="J19" s="6"/>
      <c r="K19" s="6"/>
      <c r="L19" s="6"/>
      <c r="M19" s="3"/>
    </row>
    <row r="20" spans="1:12" ht="12.75" hidden="1">
      <c r="A20" s="1"/>
      <c r="B20" s="1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1"/>
      <c r="B21" s="1"/>
      <c r="D21" s="6"/>
      <c r="E21" s="6"/>
      <c r="F21" s="6"/>
      <c r="G21" s="6"/>
      <c r="H21" s="6"/>
      <c r="I21" s="6"/>
      <c r="J21" s="6"/>
      <c r="K21" s="6"/>
      <c r="L21" s="6"/>
      <c r="M21" s="3"/>
    </row>
    <row r="22" spans="1:13" ht="12.75" hidden="1">
      <c r="A22" s="1"/>
      <c r="B22" s="1"/>
      <c r="D22" s="6"/>
      <c r="E22" s="6"/>
      <c r="F22" s="6"/>
      <c r="G22" s="6"/>
      <c r="H22" s="6"/>
      <c r="I22" s="6"/>
      <c r="J22" s="6"/>
      <c r="K22" s="6"/>
      <c r="L22" s="6"/>
      <c r="M22" s="3"/>
    </row>
    <row r="23" spans="1:12" ht="12.75" hidden="1">
      <c r="A23" s="1"/>
      <c r="B23" s="1"/>
      <c r="F23" s="6"/>
      <c r="G23" s="6"/>
      <c r="H23" s="6"/>
      <c r="I23" s="6"/>
      <c r="J23" s="6"/>
      <c r="K23" s="6"/>
      <c r="L23" s="6"/>
    </row>
    <row r="24" spans="1:13" ht="12.75" hidden="1">
      <c r="A24" s="1"/>
      <c r="B24" s="1"/>
      <c r="F24" s="6"/>
      <c r="G24" s="6"/>
      <c r="H24" s="6"/>
      <c r="I24" s="6"/>
      <c r="J24" s="6"/>
      <c r="K24" s="6"/>
      <c r="L24" s="6"/>
      <c r="M24" s="3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3"/>
    </row>
    <row r="26" spans="1:13" ht="12.75">
      <c r="A26" s="1"/>
      <c r="B26" s="1"/>
      <c r="D26" s="6"/>
      <c r="E26" s="6"/>
      <c r="F26" s="6"/>
      <c r="G26" s="6"/>
      <c r="H26" s="6"/>
      <c r="I26" s="6"/>
      <c r="J26" s="6"/>
      <c r="K26" s="6"/>
      <c r="L26" s="6"/>
      <c r="M26" s="3"/>
    </row>
    <row r="28" spans="1:13" ht="12.75">
      <c r="A28" s="1"/>
      <c r="B28" s="1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3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&amp;C&amp;"Arial,Bold"&amp;12Trampoline
Level 5 Girls 12 yr old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Debbie</cp:lastModifiedBy>
  <cp:lastPrinted>2019-03-17T21:33:25Z</cp:lastPrinted>
  <dcterms:created xsi:type="dcterms:W3CDTF">2002-02-24T15:49:17Z</dcterms:created>
  <dcterms:modified xsi:type="dcterms:W3CDTF">2019-03-17T22:00:11Z</dcterms:modified>
  <cp:category/>
  <cp:version/>
  <cp:contentType/>
  <cp:contentStatus/>
</cp:coreProperties>
</file>