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5040" yWindow="180" windowWidth="6852" windowHeight="5856" firstSheet="33" activeTab="36"/>
  </bookViews>
  <sheets>
    <sheet name="Level 1 Boys 6 &amp; under" sheetId="101" r:id="rId1"/>
    <sheet name="Level 2 Boys 6 &amp; under" sheetId="132" r:id="rId2"/>
    <sheet name="Level 3 Girls 6 &amp; under" sheetId="103" r:id="rId3"/>
    <sheet name="Level 3 Girls 7-8" sheetId="108" r:id="rId4"/>
    <sheet name="Level 3 Girls 9&amp;10" sheetId="111" r:id="rId5"/>
    <sheet name="Level 3 Boys 11-12" sheetId="135" r:id="rId6"/>
    <sheet name="Level 4 Girls 8 under " sheetId="76" r:id="rId7"/>
    <sheet name="Level 4 13&amp;14" sheetId="134" r:id="rId8"/>
    <sheet name="Level 4 9-10 flt 1" sheetId="60" r:id="rId9"/>
    <sheet name="Level 4 9-10 flt 2" sheetId="136" r:id="rId10"/>
    <sheet name="Level 6 Boys 7-8" sheetId="125" r:id="rId11"/>
    <sheet name="Level 6 Boys 11&amp;12" sheetId="107" r:id="rId12"/>
    <sheet name="Level 6 Boys 13-14" sheetId="87" r:id="rId13"/>
    <sheet name="Level 7 Boys 15 &amp; over" sheetId="126" r:id="rId14"/>
    <sheet name=" Level 7 Girls 9 -10" sheetId="68" r:id="rId15"/>
    <sheet name="Level 7 Girls 11-12" sheetId="69" r:id="rId16"/>
    <sheet name="Level 7  Girls 13-14" sheetId="74" r:id="rId17"/>
    <sheet name="Level 6 Girls 9-10" sheetId="56" r:id="rId18"/>
    <sheet name="Level 6 Girls 13-14" sheetId="96" r:id="rId19"/>
    <sheet name="Level 6 Girls 8 &amp; under" sheetId="127" r:id="rId20"/>
    <sheet name="Level 6 Girls 11&amp;12" sheetId="112" r:id="rId21"/>
    <sheet name="Level 8 Girls 11-12" sheetId="17" r:id="rId22"/>
    <sheet name="Level 8 Girls 15 &amp; over" sheetId="137" r:id="rId23"/>
    <sheet name="Level 8 Girls 13-14" sheetId="138" r:id="rId24"/>
    <sheet name="y elite " sheetId="36" r:id="rId25"/>
    <sheet name="Jr Elite " sheetId="44" r:id="rId26"/>
    <sheet name="Level 10  Girls 11-12" sheetId="100" r:id="rId27"/>
    <sheet name="Level 10 Girls 13-14" sheetId="40" r:id="rId28"/>
    <sheet name="Level 9 Girls 15 &amp; over" sheetId="139" r:id="rId29"/>
    <sheet name="Level 9 Girls 13-14" sheetId="142" r:id="rId30"/>
    <sheet name="Level 9 Boys 15 &amp; over" sheetId="128" r:id="rId31"/>
    <sheet name="Level 5 Boys 11-12" sheetId="123" r:id="rId32"/>
    <sheet name="Level 5 Girls 15 &amp; over" sheetId="61" r:id="rId33"/>
    <sheet name="Level 5 Girls 13-14" sheetId="63" r:id="rId34"/>
    <sheet name="Level 5 Girls 11-12" sheetId="114" r:id="rId35"/>
    <sheet name="Level 5 Girls  9-10" sheetId="140" r:id="rId36"/>
    <sheet name="Level 5 Girls  8 &amp; under" sheetId="141" r:id="rId37"/>
    <sheet name="Sheet1" sheetId="124" r:id="rId38"/>
  </sheets>
  <definedNames>
    <definedName name="final">#REF!</definedName>
  </definedNames>
  <calcPr calcId="162913"/>
</workbook>
</file>

<file path=xl/calcChain.xml><?xml version="1.0" encoding="utf-8"?>
<calcChain xmlns="http://schemas.openxmlformats.org/spreadsheetml/2006/main">
  <c r="G16" i="142" l="1"/>
  <c r="I16" i="142" s="1"/>
  <c r="K16" i="142" s="1"/>
  <c r="G15" i="142"/>
  <c r="I15" i="142" s="1"/>
  <c r="K15" i="142" s="1"/>
  <c r="L15" i="142" s="1"/>
  <c r="I13" i="142"/>
  <c r="K13" i="142" s="1"/>
  <c r="G12" i="142"/>
  <c r="I12" i="142" s="1"/>
  <c r="K12" i="142" s="1"/>
  <c r="L12" i="142" s="1"/>
  <c r="G10" i="142"/>
  <c r="I10" i="142" s="1"/>
  <c r="K10" i="142" s="1"/>
  <c r="I9" i="142"/>
  <c r="K9" i="142" s="1"/>
  <c r="G9" i="142"/>
  <c r="G7" i="142"/>
  <c r="I7" i="142" s="1"/>
  <c r="K7" i="142" s="1"/>
  <c r="G6" i="142"/>
  <c r="I6" i="142" s="1"/>
  <c r="K6" i="142" s="1"/>
  <c r="L6" i="142" s="1"/>
  <c r="G4" i="142"/>
  <c r="I4" i="142" s="1"/>
  <c r="K4" i="142" s="1"/>
  <c r="G3" i="142"/>
  <c r="I3" i="142" s="1"/>
  <c r="K3" i="142" s="1"/>
  <c r="G33" i="141"/>
  <c r="I33" i="141" s="1"/>
  <c r="K33" i="141" s="1"/>
  <c r="G32" i="141"/>
  <c r="I32" i="141" s="1"/>
  <c r="K32" i="141" s="1"/>
  <c r="G30" i="141"/>
  <c r="I30" i="141" s="1"/>
  <c r="K30" i="141" s="1"/>
  <c r="L29" i="141" s="1"/>
  <c r="G29" i="141"/>
  <c r="I29" i="141"/>
  <c r="K29" i="141" s="1"/>
  <c r="G27" i="141"/>
  <c r="I27" i="141" s="1"/>
  <c r="K27" i="141"/>
  <c r="G26" i="141"/>
  <c r="I26" i="141"/>
  <c r="K26" i="141" s="1"/>
  <c r="G16" i="141"/>
  <c r="I16" i="141" s="1"/>
  <c r="K16" i="141" s="1"/>
  <c r="L15" i="141" s="1"/>
  <c r="G15" i="141"/>
  <c r="I15" i="141"/>
  <c r="K15" i="141" s="1"/>
  <c r="I13" i="141"/>
  <c r="K13" i="141" s="1"/>
  <c r="G12" i="141"/>
  <c r="I12" i="141" s="1"/>
  <c r="K12" i="141" s="1"/>
  <c r="L12" i="141" s="1"/>
  <c r="G10" i="141"/>
  <c r="I10" i="141" s="1"/>
  <c r="K10" i="141" s="1"/>
  <c r="G9" i="141"/>
  <c r="I9" i="141" s="1"/>
  <c r="K9" i="141" s="1"/>
  <c r="L9" i="141" s="1"/>
  <c r="G7" i="141"/>
  <c r="I7" i="141" s="1"/>
  <c r="K7" i="141" s="1"/>
  <c r="G6" i="141"/>
  <c r="I6" i="141" s="1"/>
  <c r="K6" i="141" s="1"/>
  <c r="G4" i="141"/>
  <c r="I4" i="141" s="1"/>
  <c r="K4" i="141" s="1"/>
  <c r="G3" i="141"/>
  <c r="I3" i="141" s="1"/>
  <c r="K3" i="141" s="1"/>
  <c r="G33" i="140"/>
  <c r="I33" i="140" s="1"/>
  <c r="K33" i="140" s="1"/>
  <c r="L32" i="140" s="1"/>
  <c r="G32" i="140"/>
  <c r="I32" i="140" s="1"/>
  <c r="K32" i="140" s="1"/>
  <c r="G30" i="140"/>
  <c r="I30" i="140"/>
  <c r="K30" i="140" s="1"/>
  <c r="G29" i="140"/>
  <c r="I29" i="140" s="1"/>
  <c r="K29" i="140" s="1"/>
  <c r="G27" i="140"/>
  <c r="I27" i="140" s="1"/>
  <c r="K27" i="140" s="1"/>
  <c r="G26" i="140"/>
  <c r="I26" i="140" s="1"/>
  <c r="K26" i="140" s="1"/>
  <c r="G16" i="140"/>
  <c r="I16" i="140" s="1"/>
  <c r="K16" i="140" s="1"/>
  <c r="G15" i="140"/>
  <c r="I15" i="140" s="1"/>
  <c r="K15" i="140" s="1"/>
  <c r="I13" i="140"/>
  <c r="K13" i="140" s="1"/>
  <c r="G12" i="140"/>
  <c r="I12" i="140" s="1"/>
  <c r="K12" i="140" s="1"/>
  <c r="G10" i="140"/>
  <c r="I10" i="140" s="1"/>
  <c r="K10" i="140" s="1"/>
  <c r="G9" i="140"/>
  <c r="I9" i="140" s="1"/>
  <c r="K9" i="140" s="1"/>
  <c r="G7" i="140"/>
  <c r="I7" i="140" s="1"/>
  <c r="K7" i="140" s="1"/>
  <c r="G6" i="140"/>
  <c r="I6" i="140" s="1"/>
  <c r="K6" i="140" s="1"/>
  <c r="G4" i="140"/>
  <c r="I4" i="140" s="1"/>
  <c r="K4" i="140" s="1"/>
  <c r="G3" i="140"/>
  <c r="I3" i="140" s="1"/>
  <c r="K3" i="140"/>
  <c r="G33" i="114"/>
  <c r="I33" i="114" s="1"/>
  <c r="K33" i="114" s="1"/>
  <c r="G32" i="114"/>
  <c r="I32" i="114" s="1"/>
  <c r="K32" i="114" s="1"/>
  <c r="L32" i="114" s="1"/>
  <c r="I30" i="114"/>
  <c r="K30" i="114" s="1"/>
  <c r="G30" i="114"/>
  <c r="G29" i="114"/>
  <c r="I29" i="114" s="1"/>
  <c r="K29" i="114" s="1"/>
  <c r="G27" i="114"/>
  <c r="I27" i="114" s="1"/>
  <c r="K27" i="114" s="1"/>
  <c r="G26" i="114"/>
  <c r="I26" i="114" s="1"/>
  <c r="K26" i="114" s="1"/>
  <c r="G16" i="139"/>
  <c r="I16" i="139" s="1"/>
  <c r="K16" i="139" s="1"/>
  <c r="G15" i="139"/>
  <c r="I15" i="139" s="1"/>
  <c r="K15" i="139" s="1"/>
  <c r="L15" i="139" s="1"/>
  <c r="I13" i="139"/>
  <c r="K13" i="139" s="1"/>
  <c r="G12" i="139"/>
  <c r="I12" i="139" s="1"/>
  <c r="K12" i="139" s="1"/>
  <c r="L12" i="139" s="1"/>
  <c r="G10" i="139"/>
  <c r="I10" i="139" s="1"/>
  <c r="K10" i="139" s="1"/>
  <c r="G9" i="139"/>
  <c r="I9" i="139" s="1"/>
  <c r="K9" i="139" s="1"/>
  <c r="L9" i="139" s="1"/>
  <c r="G7" i="139"/>
  <c r="I7" i="139" s="1"/>
  <c r="K7" i="139" s="1"/>
  <c r="G6" i="139"/>
  <c r="I6" i="139" s="1"/>
  <c r="K6" i="139" s="1"/>
  <c r="L6" i="139" s="1"/>
  <c r="G4" i="139"/>
  <c r="I4" i="139" s="1"/>
  <c r="K4" i="139" s="1"/>
  <c r="L3" i="139" s="1"/>
  <c r="G3" i="139"/>
  <c r="I3" i="139" s="1"/>
  <c r="K3" i="139" s="1"/>
  <c r="G16" i="138"/>
  <c r="I16" i="138" s="1"/>
  <c r="K16" i="138" s="1"/>
  <c r="G15" i="138"/>
  <c r="I15" i="138" s="1"/>
  <c r="K15" i="138" s="1"/>
  <c r="L15" i="138" s="1"/>
  <c r="I13" i="138"/>
  <c r="K13" i="138" s="1"/>
  <c r="G12" i="138"/>
  <c r="I12" i="138" s="1"/>
  <c r="K12" i="138" s="1"/>
  <c r="G10" i="138"/>
  <c r="I10" i="138" s="1"/>
  <c r="K10" i="138" s="1"/>
  <c r="G9" i="138"/>
  <c r="I9" i="138" s="1"/>
  <c r="K9" i="138" s="1"/>
  <c r="L9" i="138" s="1"/>
  <c r="G7" i="138"/>
  <c r="K7" i="138" s="1"/>
  <c r="G6" i="138"/>
  <c r="I6" i="138" s="1"/>
  <c r="K6" i="138" s="1"/>
  <c r="G4" i="138"/>
  <c r="I4" i="138" s="1"/>
  <c r="K4" i="138" s="1"/>
  <c r="G3" i="138"/>
  <c r="I3" i="138" s="1"/>
  <c r="K3" i="138" s="1"/>
  <c r="G16" i="137"/>
  <c r="I16" i="137" s="1"/>
  <c r="K16" i="137" s="1"/>
  <c r="G15" i="137"/>
  <c r="I15" i="137" s="1"/>
  <c r="K15" i="137" s="1"/>
  <c r="I13" i="137"/>
  <c r="K13" i="137" s="1"/>
  <c r="G12" i="137"/>
  <c r="I12" i="137" s="1"/>
  <c r="K12" i="137" s="1"/>
  <c r="G10" i="137"/>
  <c r="I10" i="137"/>
  <c r="K10" i="137" s="1"/>
  <c r="G9" i="137"/>
  <c r="I9" i="137" s="1"/>
  <c r="K9" i="137" s="1"/>
  <c r="G7" i="137"/>
  <c r="I7" i="137" s="1"/>
  <c r="K7" i="137" s="1"/>
  <c r="G6" i="137"/>
  <c r="I6" i="137"/>
  <c r="K6" i="137" s="1"/>
  <c r="L6" i="137" s="1"/>
  <c r="G4" i="137"/>
  <c r="I4" i="137" s="1"/>
  <c r="K4" i="137" s="1"/>
  <c r="G3" i="137"/>
  <c r="I3" i="137" s="1"/>
  <c r="K3" i="137" s="1"/>
  <c r="G36" i="136"/>
  <c r="I36" i="136"/>
  <c r="K36" i="136" s="1"/>
  <c r="L35" i="136" s="1"/>
  <c r="G35" i="136"/>
  <c r="I35" i="136" s="1"/>
  <c r="K35" i="136" s="1"/>
  <c r="G33" i="136"/>
  <c r="I33" i="136"/>
  <c r="K33" i="136" s="1"/>
  <c r="G32" i="136"/>
  <c r="I32" i="136" s="1"/>
  <c r="K32" i="136" s="1"/>
  <c r="G30" i="136"/>
  <c r="I30" i="136" s="1"/>
  <c r="K30" i="136" s="1"/>
  <c r="G29" i="136"/>
  <c r="I29" i="136" s="1"/>
  <c r="K29" i="136" s="1"/>
  <c r="L29" i="136" s="1"/>
  <c r="G27" i="136"/>
  <c r="I27" i="136" s="1"/>
  <c r="K27" i="136" s="1"/>
  <c r="G26" i="136"/>
  <c r="I26" i="136" s="1"/>
  <c r="K26" i="136" s="1"/>
  <c r="G16" i="136"/>
  <c r="I16" i="136" s="1"/>
  <c r="K16" i="136" s="1"/>
  <c r="G15" i="136"/>
  <c r="I15" i="136" s="1"/>
  <c r="K15" i="136"/>
  <c r="I13" i="136"/>
  <c r="K13" i="136"/>
  <c r="G12" i="136"/>
  <c r="I12" i="136"/>
  <c r="K12" i="136" s="1"/>
  <c r="G10" i="136"/>
  <c r="I10" i="136" s="1"/>
  <c r="K10" i="136" s="1"/>
  <c r="G9" i="136"/>
  <c r="I9" i="136" s="1"/>
  <c r="K9" i="136"/>
  <c r="G7" i="136"/>
  <c r="I7" i="136" s="1"/>
  <c r="K7" i="136" s="1"/>
  <c r="G6" i="136"/>
  <c r="I6" i="136" s="1"/>
  <c r="K6" i="136" s="1"/>
  <c r="I4" i="136"/>
  <c r="K4" i="136" s="1"/>
  <c r="G3" i="136"/>
  <c r="I3" i="136" s="1"/>
  <c r="K3" i="136" s="1"/>
  <c r="G33" i="76"/>
  <c r="I33" i="76" s="1"/>
  <c r="K33" i="76" s="1"/>
  <c r="G32" i="76"/>
  <c r="I32" i="76" s="1"/>
  <c r="K32" i="76" s="1"/>
  <c r="L32" i="76" s="1"/>
  <c r="G30" i="76"/>
  <c r="I30" i="76" s="1"/>
  <c r="K30" i="76" s="1"/>
  <c r="G29" i="76"/>
  <c r="I29" i="76" s="1"/>
  <c r="K29" i="76" s="1"/>
  <c r="G27" i="76"/>
  <c r="I27" i="76" s="1"/>
  <c r="K27" i="76" s="1"/>
  <c r="G26" i="76"/>
  <c r="I26" i="76" s="1"/>
  <c r="K26" i="76" s="1"/>
  <c r="G16" i="135"/>
  <c r="I16" i="135" s="1"/>
  <c r="K16" i="135" s="1"/>
  <c r="G15" i="135"/>
  <c r="I15" i="135" s="1"/>
  <c r="K15" i="135" s="1"/>
  <c r="L15" i="135" s="1"/>
  <c r="I13" i="135"/>
  <c r="K13" i="135" s="1"/>
  <c r="G12" i="135"/>
  <c r="I12" i="135" s="1"/>
  <c r="K12" i="135" s="1"/>
  <c r="L12" i="135" s="1"/>
  <c r="G10" i="135"/>
  <c r="I10" i="135" s="1"/>
  <c r="K10" i="135" s="1"/>
  <c r="G9" i="135"/>
  <c r="I9" i="135" s="1"/>
  <c r="K9" i="135" s="1"/>
  <c r="L9" i="135" s="1"/>
  <c r="G7" i="135"/>
  <c r="I7" i="135" s="1"/>
  <c r="K7" i="135" s="1"/>
  <c r="G6" i="135"/>
  <c r="I6" i="135" s="1"/>
  <c r="K6" i="135" s="1"/>
  <c r="G4" i="135"/>
  <c r="I4" i="135" s="1"/>
  <c r="K4" i="135" s="1"/>
  <c r="G3" i="135"/>
  <c r="I3" i="135"/>
  <c r="K3" i="135" s="1"/>
  <c r="G30" i="56"/>
  <c r="I30" i="56" s="1"/>
  <c r="K30" i="56" s="1"/>
  <c r="G29" i="56"/>
  <c r="I29" i="56" s="1"/>
  <c r="K29" i="56" s="1"/>
  <c r="L29" i="56" s="1"/>
  <c r="G16" i="134"/>
  <c r="I16" i="134" s="1"/>
  <c r="K16" i="134" s="1"/>
  <c r="G15" i="134"/>
  <c r="I15" i="134" s="1"/>
  <c r="K15" i="134" s="1"/>
  <c r="I13" i="134"/>
  <c r="K13" i="134" s="1"/>
  <c r="G12" i="134"/>
  <c r="I12" i="134" s="1"/>
  <c r="K12" i="134" s="1"/>
  <c r="L12" i="134" s="1"/>
  <c r="G10" i="134"/>
  <c r="I10" i="134" s="1"/>
  <c r="K10" i="134" s="1"/>
  <c r="I9" i="134"/>
  <c r="K9" i="134" s="1"/>
  <c r="G9" i="134"/>
  <c r="G7" i="134"/>
  <c r="I7" i="134" s="1"/>
  <c r="K7" i="134" s="1"/>
  <c r="G6" i="134"/>
  <c r="I6" i="134" s="1"/>
  <c r="K6" i="134" s="1"/>
  <c r="G4" i="134"/>
  <c r="I4" i="134" s="1"/>
  <c r="K4" i="134" s="1"/>
  <c r="L3" i="134" s="1"/>
  <c r="G3" i="134"/>
  <c r="I3" i="134" s="1"/>
  <c r="K3" i="134" s="1"/>
  <c r="G30" i="63"/>
  <c r="I30" i="63"/>
  <c r="K30" i="63" s="1"/>
  <c r="G29" i="63"/>
  <c r="I29" i="63" s="1"/>
  <c r="K29" i="63"/>
  <c r="G27" i="63"/>
  <c r="I27" i="63" s="1"/>
  <c r="K27" i="63"/>
  <c r="L26" i="63" s="1"/>
  <c r="G26" i="63"/>
  <c r="I26" i="63"/>
  <c r="K26" i="63" s="1"/>
  <c r="G33" i="61"/>
  <c r="I33" i="61" s="1"/>
  <c r="K33" i="61" s="1"/>
  <c r="G32" i="61"/>
  <c r="I32" i="61" s="1"/>
  <c r="K32" i="61" s="1"/>
  <c r="L32" i="61" s="1"/>
  <c r="G30" i="61"/>
  <c r="I30" i="61" s="1"/>
  <c r="K30" i="61" s="1"/>
  <c r="G29" i="61"/>
  <c r="I29" i="61"/>
  <c r="K29" i="61" s="1"/>
  <c r="G27" i="61"/>
  <c r="I27" i="61"/>
  <c r="K27" i="61" s="1"/>
  <c r="G26" i="61"/>
  <c r="I26" i="61" s="1"/>
  <c r="K26" i="61" s="1"/>
  <c r="L26" i="61" s="1"/>
  <c r="G27" i="56"/>
  <c r="I27" i="56" s="1"/>
  <c r="K27" i="56" s="1"/>
  <c r="G26" i="56"/>
  <c r="I26" i="56"/>
  <c r="K26" i="56" s="1"/>
  <c r="G33" i="68"/>
  <c r="I33" i="68" s="1"/>
  <c r="K33" i="68"/>
  <c r="L32" i="68" s="1"/>
  <c r="G32" i="68"/>
  <c r="I32" i="68" s="1"/>
  <c r="K32" i="68" s="1"/>
  <c r="G30" i="68"/>
  <c r="I30" i="68" s="1"/>
  <c r="K30" i="68" s="1"/>
  <c r="G29" i="68"/>
  <c r="I29" i="68"/>
  <c r="K29" i="68" s="1"/>
  <c r="L29" i="68" s="1"/>
  <c r="G27" i="68"/>
  <c r="I27" i="68" s="1"/>
  <c r="K27" i="68" s="1"/>
  <c r="G26" i="68"/>
  <c r="I26" i="68"/>
  <c r="K26" i="68" s="1"/>
  <c r="G27" i="125"/>
  <c r="I27" i="125" s="1"/>
  <c r="K27" i="125" s="1"/>
  <c r="G26" i="125"/>
  <c r="I26" i="125" s="1"/>
  <c r="K26" i="125" s="1"/>
  <c r="L26" i="125" s="1"/>
  <c r="G36" i="60"/>
  <c r="I36" i="60" s="1"/>
  <c r="K36" i="60" s="1"/>
  <c r="L35" i="60" s="1"/>
  <c r="G35" i="60"/>
  <c r="I35" i="60" s="1"/>
  <c r="K35" i="60" s="1"/>
  <c r="G33" i="60"/>
  <c r="I33" i="60" s="1"/>
  <c r="K33" i="60" s="1"/>
  <c r="G32" i="60"/>
  <c r="I32" i="60" s="1"/>
  <c r="K32" i="60" s="1"/>
  <c r="L32" i="60" s="1"/>
  <c r="G30" i="60"/>
  <c r="I30" i="60" s="1"/>
  <c r="K30" i="60" s="1"/>
  <c r="G29" i="60"/>
  <c r="I29" i="60" s="1"/>
  <c r="K29" i="60" s="1"/>
  <c r="G27" i="60"/>
  <c r="I27" i="60" s="1"/>
  <c r="K27" i="60" s="1"/>
  <c r="G26" i="60"/>
  <c r="I26" i="60" s="1"/>
  <c r="K26" i="60" s="1"/>
  <c r="L26" i="60" s="1"/>
  <c r="G27" i="108"/>
  <c r="I27" i="108" s="1"/>
  <c r="K27" i="108" s="1"/>
  <c r="G26" i="108"/>
  <c r="I26" i="108"/>
  <c r="K26" i="108" s="1"/>
  <c r="G16" i="108"/>
  <c r="I16" i="108" s="1"/>
  <c r="K16" i="108" s="1"/>
  <c r="L15" i="108" s="1"/>
  <c r="G15" i="108"/>
  <c r="I15" i="108" s="1"/>
  <c r="K15" i="108" s="1"/>
  <c r="I13" i="108"/>
  <c r="K13" i="108" s="1"/>
  <c r="G12" i="108"/>
  <c r="I12" i="108" s="1"/>
  <c r="K12" i="108" s="1"/>
  <c r="G10" i="108"/>
  <c r="I10" i="108" s="1"/>
  <c r="K10" i="108" s="1"/>
  <c r="G9" i="108"/>
  <c r="I9" i="108" s="1"/>
  <c r="K9" i="108" s="1"/>
  <c r="L9" i="108" s="1"/>
  <c r="G7" i="108"/>
  <c r="I7" i="108" s="1"/>
  <c r="K7" i="108" s="1"/>
  <c r="G6" i="108"/>
  <c r="I6" i="108"/>
  <c r="K6" i="108" s="1"/>
  <c r="L6" i="108" s="1"/>
  <c r="G4" i="108"/>
  <c r="I4" i="108" s="1"/>
  <c r="K4" i="108" s="1"/>
  <c r="G3" i="108"/>
  <c r="I3" i="108" s="1"/>
  <c r="K3" i="108" s="1"/>
  <c r="G16" i="124"/>
  <c r="I16" i="124"/>
  <c r="K16" i="124" s="1"/>
  <c r="G15" i="124"/>
  <c r="I15" i="124" s="1"/>
  <c r="K15" i="124" s="1"/>
  <c r="I13" i="124"/>
  <c r="K13" i="124"/>
  <c r="G12" i="124"/>
  <c r="I12" i="124" s="1"/>
  <c r="K12" i="124" s="1"/>
  <c r="L12" i="124" s="1"/>
  <c r="G10" i="124"/>
  <c r="I10" i="124"/>
  <c r="K10" i="124" s="1"/>
  <c r="G9" i="124"/>
  <c r="I9" i="124" s="1"/>
  <c r="K9" i="124" s="1"/>
  <c r="L9" i="124" s="1"/>
  <c r="G7" i="124"/>
  <c r="I7" i="124" s="1"/>
  <c r="K7" i="124" s="1"/>
  <c r="G6" i="124"/>
  <c r="I6" i="124"/>
  <c r="K6" i="124" s="1"/>
  <c r="L6" i="124" s="1"/>
  <c r="G4" i="124"/>
  <c r="I4" i="124" s="1"/>
  <c r="K4" i="124" s="1"/>
  <c r="G3" i="124"/>
  <c r="I3" i="124" s="1"/>
  <c r="K3" i="124" s="1"/>
  <c r="G16" i="114"/>
  <c r="I16" i="114"/>
  <c r="K16" i="114" s="1"/>
  <c r="G15" i="114"/>
  <c r="I15" i="114" s="1"/>
  <c r="K15" i="114" s="1"/>
  <c r="I13" i="114"/>
  <c r="K13" i="114" s="1"/>
  <c r="G12" i="114"/>
  <c r="I12" i="114" s="1"/>
  <c r="K12" i="114" s="1"/>
  <c r="G10" i="114"/>
  <c r="I10" i="114" s="1"/>
  <c r="K10" i="114" s="1"/>
  <c r="G9" i="114"/>
  <c r="I9" i="114" s="1"/>
  <c r="K9" i="114" s="1"/>
  <c r="G7" i="114"/>
  <c r="I7" i="114" s="1"/>
  <c r="K7" i="114" s="1"/>
  <c r="G6" i="114"/>
  <c r="I6" i="114" s="1"/>
  <c r="K6" i="114" s="1"/>
  <c r="G4" i="114"/>
  <c r="I4" i="114" s="1"/>
  <c r="K4" i="114" s="1"/>
  <c r="G3" i="114"/>
  <c r="I3" i="114" s="1"/>
  <c r="K3" i="114" s="1"/>
  <c r="G16" i="63"/>
  <c r="I16" i="63"/>
  <c r="K16" i="63" s="1"/>
  <c r="G15" i="63"/>
  <c r="I15" i="63" s="1"/>
  <c r="K15" i="63" s="1"/>
  <c r="I13" i="63"/>
  <c r="K13" i="63" s="1"/>
  <c r="G12" i="63"/>
  <c r="I12" i="63" s="1"/>
  <c r="K12" i="63" s="1"/>
  <c r="L12" i="63" s="1"/>
  <c r="G10" i="63"/>
  <c r="I10" i="63" s="1"/>
  <c r="K10" i="63" s="1"/>
  <c r="G9" i="63"/>
  <c r="I9" i="63"/>
  <c r="K9" i="63" s="1"/>
  <c r="G7" i="63"/>
  <c r="I7" i="63" s="1"/>
  <c r="K7" i="63" s="1"/>
  <c r="G6" i="63"/>
  <c r="I6" i="63" s="1"/>
  <c r="K6" i="63" s="1"/>
  <c r="G4" i="63"/>
  <c r="I4" i="63" s="1"/>
  <c r="K4" i="63" s="1"/>
  <c r="G3" i="63"/>
  <c r="I3" i="63" s="1"/>
  <c r="K3" i="63" s="1"/>
  <c r="G16" i="61"/>
  <c r="I16" i="61" s="1"/>
  <c r="K16" i="61" s="1"/>
  <c r="G15" i="61"/>
  <c r="I15" i="61" s="1"/>
  <c r="K15" i="61" s="1"/>
  <c r="I13" i="61"/>
  <c r="K13" i="61"/>
  <c r="G12" i="61"/>
  <c r="I12" i="61"/>
  <c r="K12" i="61" s="1"/>
  <c r="G10" i="61"/>
  <c r="I10" i="61"/>
  <c r="K10" i="61" s="1"/>
  <c r="G9" i="61"/>
  <c r="I9" i="61" s="1"/>
  <c r="K9" i="61" s="1"/>
  <c r="G7" i="61"/>
  <c r="I7" i="61" s="1"/>
  <c r="K7" i="61" s="1"/>
  <c r="G6" i="61"/>
  <c r="I6" i="61"/>
  <c r="K6" i="61" s="1"/>
  <c r="G4" i="61"/>
  <c r="I4" i="61" s="1"/>
  <c r="K4" i="61" s="1"/>
  <c r="G3" i="61"/>
  <c r="I3" i="61" s="1"/>
  <c r="K3" i="61" s="1"/>
  <c r="G16" i="87"/>
  <c r="I16" i="87" s="1"/>
  <c r="K16" i="87" s="1"/>
  <c r="L15" i="87" s="1"/>
  <c r="G15" i="87"/>
  <c r="I15" i="87" s="1"/>
  <c r="K15" i="87" s="1"/>
  <c r="I13" i="87"/>
  <c r="K13" i="87"/>
  <c r="G12" i="87"/>
  <c r="I12" i="87" s="1"/>
  <c r="K12" i="87" s="1"/>
  <c r="G10" i="87"/>
  <c r="I10" i="87" s="1"/>
  <c r="K10" i="87" s="1"/>
  <c r="G9" i="87"/>
  <c r="I9" i="87" s="1"/>
  <c r="K9" i="87" s="1"/>
  <c r="L9" i="87" s="1"/>
  <c r="G7" i="87"/>
  <c r="I7" i="87" s="1"/>
  <c r="K7" i="87" s="1"/>
  <c r="G6" i="87"/>
  <c r="I6" i="87" s="1"/>
  <c r="K6" i="87" s="1"/>
  <c r="L6" i="87" s="1"/>
  <c r="G4" i="87"/>
  <c r="I4" i="87" s="1"/>
  <c r="K4" i="87" s="1"/>
  <c r="G3" i="87"/>
  <c r="I3" i="87" s="1"/>
  <c r="K3" i="87" s="1"/>
  <c r="G16" i="123"/>
  <c r="I16" i="123" s="1"/>
  <c r="K16" i="123" s="1"/>
  <c r="G15" i="123"/>
  <c r="I15" i="123"/>
  <c r="K15" i="123" s="1"/>
  <c r="I13" i="123"/>
  <c r="K13" i="123" s="1"/>
  <c r="G12" i="123"/>
  <c r="I12" i="123" s="1"/>
  <c r="K12" i="123" s="1"/>
  <c r="G10" i="123"/>
  <c r="I10" i="123"/>
  <c r="K10" i="123" s="1"/>
  <c r="G9" i="123"/>
  <c r="I9" i="123" s="1"/>
  <c r="K9" i="123" s="1"/>
  <c r="L9" i="123" s="1"/>
  <c r="G7" i="123"/>
  <c r="I7" i="123" s="1"/>
  <c r="K7" i="123" s="1"/>
  <c r="G6" i="123"/>
  <c r="I6" i="123" s="1"/>
  <c r="K6" i="123" s="1"/>
  <c r="G4" i="123"/>
  <c r="I4" i="123" s="1"/>
  <c r="K4" i="123" s="1"/>
  <c r="G3" i="123"/>
  <c r="I3" i="123" s="1"/>
  <c r="K3" i="123" s="1"/>
  <c r="G16" i="128"/>
  <c r="I16" i="128" s="1"/>
  <c r="K16" i="128" s="1"/>
  <c r="G15" i="128"/>
  <c r="I15" i="128"/>
  <c r="K15" i="128" s="1"/>
  <c r="L15" i="128" s="1"/>
  <c r="I13" i="128"/>
  <c r="K13" i="128"/>
  <c r="G12" i="128"/>
  <c r="I12" i="128"/>
  <c r="K12" i="128" s="1"/>
  <c r="L12" i="128" s="1"/>
  <c r="G10" i="128"/>
  <c r="I10" i="128" s="1"/>
  <c r="K10" i="128" s="1"/>
  <c r="G9" i="128"/>
  <c r="I9" i="128" s="1"/>
  <c r="K9" i="128" s="1"/>
  <c r="G7" i="128"/>
  <c r="I7" i="128" s="1"/>
  <c r="K7" i="128" s="1"/>
  <c r="G6" i="128"/>
  <c r="I6" i="128" s="1"/>
  <c r="K6" i="128" s="1"/>
  <c r="L6" i="128" s="1"/>
  <c r="G4" i="128"/>
  <c r="I4" i="128" s="1"/>
  <c r="K4" i="128" s="1"/>
  <c r="G3" i="128"/>
  <c r="I3" i="128"/>
  <c r="K3" i="128" s="1"/>
  <c r="L3" i="128" s="1"/>
  <c r="G16" i="40"/>
  <c r="I16" i="40" s="1"/>
  <c r="K16" i="40" s="1"/>
  <c r="G15" i="40"/>
  <c r="I15" i="40" s="1"/>
  <c r="K15" i="40" s="1"/>
  <c r="L15" i="40" s="1"/>
  <c r="I13" i="40"/>
  <c r="K13" i="40" s="1"/>
  <c r="G12" i="40"/>
  <c r="I12" i="40" s="1"/>
  <c r="K12" i="40" s="1"/>
  <c r="L12" i="40" s="1"/>
  <c r="G10" i="40"/>
  <c r="I10" i="40" s="1"/>
  <c r="K10" i="40" s="1"/>
  <c r="G9" i="40"/>
  <c r="I9" i="40" s="1"/>
  <c r="K9" i="40" s="1"/>
  <c r="G7" i="40"/>
  <c r="I7" i="40" s="1"/>
  <c r="K7" i="40" s="1"/>
  <c r="G6" i="40"/>
  <c r="I6" i="40" s="1"/>
  <c r="K6" i="40" s="1"/>
  <c r="L6" i="40" s="1"/>
  <c r="G4" i="40"/>
  <c r="I4" i="40" s="1"/>
  <c r="K4" i="40" s="1"/>
  <c r="G3" i="40"/>
  <c r="I3" i="40" s="1"/>
  <c r="K3" i="40" s="1"/>
  <c r="G16" i="100"/>
  <c r="I16" i="100" s="1"/>
  <c r="K16" i="100" s="1"/>
  <c r="G15" i="100"/>
  <c r="I15" i="100" s="1"/>
  <c r="K15" i="100" s="1"/>
  <c r="L15" i="100" s="1"/>
  <c r="I13" i="100"/>
  <c r="K13" i="100" s="1"/>
  <c r="G12" i="100"/>
  <c r="I12" i="100"/>
  <c r="K12" i="100" s="1"/>
  <c r="G10" i="100"/>
  <c r="I10" i="100"/>
  <c r="K10" i="100" s="1"/>
  <c r="G9" i="100"/>
  <c r="I9" i="100" s="1"/>
  <c r="K9" i="100" s="1"/>
  <c r="G7" i="100"/>
  <c r="I7" i="100" s="1"/>
  <c r="K7" i="100" s="1"/>
  <c r="G6" i="100"/>
  <c r="I6" i="100" s="1"/>
  <c r="K6" i="100" s="1"/>
  <c r="K4" i="100"/>
  <c r="G4" i="100"/>
  <c r="I4" i="100" s="1"/>
  <c r="G3" i="100"/>
  <c r="I3" i="100" s="1"/>
  <c r="K3" i="100" s="1"/>
  <c r="L3" i="100" s="1"/>
  <c r="G16" i="44"/>
  <c r="I16" i="44" s="1"/>
  <c r="K16" i="44" s="1"/>
  <c r="I15" i="44"/>
  <c r="K15" i="44" s="1"/>
  <c r="L15" i="44" s="1"/>
  <c r="G15" i="44"/>
  <c r="I13" i="44"/>
  <c r="K13" i="44"/>
  <c r="G12" i="44"/>
  <c r="I12" i="44" s="1"/>
  <c r="K12" i="44" s="1"/>
  <c r="L12" i="44" s="1"/>
  <c r="G10" i="44"/>
  <c r="I10" i="44"/>
  <c r="K10" i="44" s="1"/>
  <c r="G9" i="44"/>
  <c r="I9" i="44" s="1"/>
  <c r="K9" i="44" s="1"/>
  <c r="L9" i="44" s="1"/>
  <c r="G7" i="44"/>
  <c r="I7" i="44" s="1"/>
  <c r="K7" i="44" s="1"/>
  <c r="G6" i="44"/>
  <c r="I6" i="44" s="1"/>
  <c r="K6" i="44" s="1"/>
  <c r="G4" i="44"/>
  <c r="I4" i="44"/>
  <c r="K4" i="44" s="1"/>
  <c r="G3" i="44"/>
  <c r="I3" i="44" s="1"/>
  <c r="K3" i="44" s="1"/>
  <c r="L3" i="44" s="1"/>
  <c r="G16" i="36"/>
  <c r="I16" i="36" s="1"/>
  <c r="K16" i="36" s="1"/>
  <c r="G15" i="36"/>
  <c r="I15" i="36" s="1"/>
  <c r="K15" i="36" s="1"/>
  <c r="L15" i="36" s="1"/>
  <c r="I13" i="36"/>
  <c r="K13" i="36"/>
  <c r="G12" i="36"/>
  <c r="I12" i="36"/>
  <c r="K12" i="36" s="1"/>
  <c r="L12" i="36" s="1"/>
  <c r="G10" i="36"/>
  <c r="I10" i="36" s="1"/>
  <c r="K10" i="36" s="1"/>
  <c r="G9" i="36"/>
  <c r="I9" i="36" s="1"/>
  <c r="K9" i="36" s="1"/>
  <c r="G7" i="36"/>
  <c r="I7" i="36" s="1"/>
  <c r="K7" i="36" s="1"/>
  <c r="L6" i="36" s="1"/>
  <c r="G6" i="36"/>
  <c r="I6" i="36"/>
  <c r="K6" i="36" s="1"/>
  <c r="G4" i="36"/>
  <c r="I4" i="36" s="1"/>
  <c r="K4" i="36" s="1"/>
  <c r="G3" i="36"/>
  <c r="I3" i="36" s="1"/>
  <c r="K3" i="36" s="1"/>
  <c r="G16" i="17"/>
  <c r="I16" i="17" s="1"/>
  <c r="K16" i="17" s="1"/>
  <c r="G15" i="17"/>
  <c r="I15" i="17" s="1"/>
  <c r="K15" i="17" s="1"/>
  <c r="I13" i="17"/>
  <c r="K13" i="17" s="1"/>
  <c r="G12" i="17"/>
  <c r="I12" i="17" s="1"/>
  <c r="K12" i="17" s="1"/>
  <c r="G10" i="17"/>
  <c r="I10" i="17" s="1"/>
  <c r="K10" i="17" s="1"/>
  <c r="G9" i="17"/>
  <c r="I9" i="17" s="1"/>
  <c r="K9" i="17" s="1"/>
  <c r="L9" i="17" s="1"/>
  <c r="G7" i="17"/>
  <c r="I7" i="17" s="1"/>
  <c r="K7" i="17" s="1"/>
  <c r="G6" i="17"/>
  <c r="I6" i="17" s="1"/>
  <c r="K6" i="17" s="1"/>
  <c r="G4" i="17"/>
  <c r="I4" i="17"/>
  <c r="K4" i="17" s="1"/>
  <c r="G3" i="17"/>
  <c r="I3" i="17" s="1"/>
  <c r="K3" i="17" s="1"/>
  <c r="G16" i="112"/>
  <c r="I16" i="112" s="1"/>
  <c r="K16" i="112" s="1"/>
  <c r="G15" i="112"/>
  <c r="I15" i="112" s="1"/>
  <c r="K15" i="112" s="1"/>
  <c r="L15" i="112" s="1"/>
  <c r="I13" i="112"/>
  <c r="K13" i="112" s="1"/>
  <c r="G12" i="112"/>
  <c r="I12" i="112" s="1"/>
  <c r="K12" i="112" s="1"/>
  <c r="G10" i="112"/>
  <c r="I10" i="112" s="1"/>
  <c r="K10" i="112" s="1"/>
  <c r="G9" i="112"/>
  <c r="I9" i="112" s="1"/>
  <c r="K9" i="112" s="1"/>
  <c r="G7" i="112"/>
  <c r="I7" i="112" s="1"/>
  <c r="K7" i="112" s="1"/>
  <c r="G6" i="112"/>
  <c r="I6" i="112" s="1"/>
  <c r="K6" i="112" s="1"/>
  <c r="L6" i="112" s="1"/>
  <c r="G4" i="112"/>
  <c r="I4" i="112"/>
  <c r="K4" i="112" s="1"/>
  <c r="G3" i="112"/>
  <c r="I3" i="112" s="1"/>
  <c r="K3" i="112" s="1"/>
  <c r="G16" i="127"/>
  <c r="I16" i="127" s="1"/>
  <c r="K16" i="127" s="1"/>
  <c r="G15" i="127"/>
  <c r="I15" i="127" s="1"/>
  <c r="K15" i="127" s="1"/>
  <c r="L15" i="127" s="1"/>
  <c r="I13" i="127"/>
  <c r="K13" i="127" s="1"/>
  <c r="G12" i="127"/>
  <c r="I12" i="127" s="1"/>
  <c r="K12" i="127" s="1"/>
  <c r="L12" i="127" s="1"/>
  <c r="G10" i="127"/>
  <c r="I10" i="127"/>
  <c r="K10" i="127" s="1"/>
  <c r="G9" i="127"/>
  <c r="I9" i="127" s="1"/>
  <c r="K9" i="127" s="1"/>
  <c r="G7" i="127"/>
  <c r="I7" i="127" s="1"/>
  <c r="K7" i="127" s="1"/>
  <c r="G6" i="127"/>
  <c r="I6" i="127" s="1"/>
  <c r="K6" i="127" s="1"/>
  <c r="G4" i="127"/>
  <c r="I4" i="127" s="1"/>
  <c r="K4" i="127" s="1"/>
  <c r="G3" i="127"/>
  <c r="I3" i="127" s="1"/>
  <c r="K3" i="127" s="1"/>
  <c r="G16" i="96"/>
  <c r="I16" i="96" s="1"/>
  <c r="K16" i="96" s="1"/>
  <c r="G15" i="96"/>
  <c r="I15" i="96" s="1"/>
  <c r="K15" i="96" s="1"/>
  <c r="I13" i="96"/>
  <c r="K13" i="96" s="1"/>
  <c r="G12" i="96"/>
  <c r="I12" i="96"/>
  <c r="K12" i="96" s="1"/>
  <c r="L12" i="96" s="1"/>
  <c r="G10" i="96"/>
  <c r="I10" i="96" s="1"/>
  <c r="K10" i="96" s="1"/>
  <c r="G9" i="96"/>
  <c r="I9" i="96" s="1"/>
  <c r="K9" i="96" s="1"/>
  <c r="G7" i="96"/>
  <c r="I7" i="96" s="1"/>
  <c r="K7" i="96" s="1"/>
  <c r="G6" i="96"/>
  <c r="I6" i="96" s="1"/>
  <c r="K6" i="96" s="1"/>
  <c r="G4" i="96"/>
  <c r="I4" i="96" s="1"/>
  <c r="K4" i="96" s="1"/>
  <c r="G3" i="96"/>
  <c r="I3" i="96" s="1"/>
  <c r="K3" i="96" s="1"/>
  <c r="G16" i="56"/>
  <c r="I16" i="56" s="1"/>
  <c r="K16" i="56" s="1"/>
  <c r="G15" i="56"/>
  <c r="I15" i="56"/>
  <c r="K15" i="56" s="1"/>
  <c r="I13" i="56"/>
  <c r="K13" i="56"/>
  <c r="G12" i="56"/>
  <c r="I12" i="56" s="1"/>
  <c r="K12" i="56" s="1"/>
  <c r="L12" i="56" s="1"/>
  <c r="G10" i="56"/>
  <c r="I10" i="56" s="1"/>
  <c r="K10" i="56" s="1"/>
  <c r="L9" i="56" s="1"/>
  <c r="G9" i="56"/>
  <c r="I9" i="56" s="1"/>
  <c r="K9" i="56" s="1"/>
  <c r="G7" i="56"/>
  <c r="I7" i="56" s="1"/>
  <c r="K7" i="56" s="1"/>
  <c r="G6" i="56"/>
  <c r="I6" i="56" s="1"/>
  <c r="K6" i="56" s="1"/>
  <c r="G4" i="56"/>
  <c r="I4" i="56" s="1"/>
  <c r="K4" i="56" s="1"/>
  <c r="G3" i="56"/>
  <c r="I3" i="56" s="1"/>
  <c r="K3" i="56" s="1"/>
  <c r="G16" i="74"/>
  <c r="I16" i="74" s="1"/>
  <c r="K16" i="74" s="1"/>
  <c r="G15" i="74"/>
  <c r="I15" i="74" s="1"/>
  <c r="K15" i="74" s="1"/>
  <c r="L15" i="74" s="1"/>
  <c r="I13" i="74"/>
  <c r="K13" i="74" s="1"/>
  <c r="L12" i="74" s="1"/>
  <c r="G12" i="74"/>
  <c r="I12" i="74" s="1"/>
  <c r="K12" i="74" s="1"/>
  <c r="G10" i="74"/>
  <c r="I10" i="74" s="1"/>
  <c r="K10" i="74" s="1"/>
  <c r="G9" i="74"/>
  <c r="I9" i="74" s="1"/>
  <c r="K9" i="74" s="1"/>
  <c r="G7" i="74"/>
  <c r="I7" i="74" s="1"/>
  <c r="K7" i="74" s="1"/>
  <c r="G6" i="74"/>
  <c r="I6" i="74" s="1"/>
  <c r="K6" i="74" s="1"/>
  <c r="G4" i="74"/>
  <c r="I4" i="74" s="1"/>
  <c r="K4" i="74" s="1"/>
  <c r="G3" i="74"/>
  <c r="I3" i="74" s="1"/>
  <c r="K3" i="74" s="1"/>
  <c r="G16" i="69"/>
  <c r="I16" i="69" s="1"/>
  <c r="K16" i="69" s="1"/>
  <c r="G15" i="69"/>
  <c r="I15" i="69" s="1"/>
  <c r="K15" i="69" s="1"/>
  <c r="I13" i="69"/>
  <c r="K13" i="69" s="1"/>
  <c r="G12" i="69"/>
  <c r="I12" i="69" s="1"/>
  <c r="K12" i="69" s="1"/>
  <c r="L12" i="69" s="1"/>
  <c r="G10" i="69"/>
  <c r="I10" i="69" s="1"/>
  <c r="K10" i="69" s="1"/>
  <c r="G9" i="69"/>
  <c r="I9" i="69" s="1"/>
  <c r="K9" i="69" s="1"/>
  <c r="G7" i="69"/>
  <c r="I7" i="69" s="1"/>
  <c r="K7" i="69" s="1"/>
  <c r="G6" i="69"/>
  <c r="I6" i="69" s="1"/>
  <c r="K6" i="69" s="1"/>
  <c r="G4" i="69"/>
  <c r="I4" i="69" s="1"/>
  <c r="K4" i="69" s="1"/>
  <c r="G3" i="69"/>
  <c r="I3" i="69" s="1"/>
  <c r="K3" i="69" s="1"/>
  <c r="G16" i="68"/>
  <c r="I16" i="68" s="1"/>
  <c r="K16" i="68" s="1"/>
  <c r="G15" i="68"/>
  <c r="I15" i="68"/>
  <c r="K15" i="68" s="1"/>
  <c r="L15" i="68" s="1"/>
  <c r="I13" i="68"/>
  <c r="K13" i="68" s="1"/>
  <c r="L12" i="68" s="1"/>
  <c r="G12" i="68"/>
  <c r="I12" i="68" s="1"/>
  <c r="K12" i="68" s="1"/>
  <c r="G10" i="68"/>
  <c r="I10" i="68" s="1"/>
  <c r="K10" i="68" s="1"/>
  <c r="G9" i="68"/>
  <c r="I9" i="68" s="1"/>
  <c r="K9" i="68" s="1"/>
  <c r="L9" i="68" s="1"/>
  <c r="G7" i="68"/>
  <c r="I7" i="68" s="1"/>
  <c r="K7" i="68" s="1"/>
  <c r="G6" i="68"/>
  <c r="I6" i="68" s="1"/>
  <c r="K6" i="68" s="1"/>
  <c r="G4" i="68"/>
  <c r="I4" i="68"/>
  <c r="K4" i="68" s="1"/>
  <c r="G3" i="68"/>
  <c r="I3" i="68" s="1"/>
  <c r="K3" i="68" s="1"/>
  <c r="G16" i="126"/>
  <c r="I16" i="126" s="1"/>
  <c r="K16" i="126"/>
  <c r="L15" i="126" s="1"/>
  <c r="G15" i="126"/>
  <c r="I15" i="126" s="1"/>
  <c r="K15" i="126" s="1"/>
  <c r="I13" i="126"/>
  <c r="K13" i="126" s="1"/>
  <c r="G12" i="126"/>
  <c r="I12" i="126"/>
  <c r="K12" i="126" s="1"/>
  <c r="G10" i="126"/>
  <c r="I10" i="126" s="1"/>
  <c r="K10" i="126"/>
  <c r="G9" i="126"/>
  <c r="I9" i="126" s="1"/>
  <c r="K9" i="126" s="1"/>
  <c r="L9" i="126"/>
  <c r="G7" i="126"/>
  <c r="I7" i="126" s="1"/>
  <c r="K7" i="126" s="1"/>
  <c r="G6" i="126"/>
  <c r="I6" i="126" s="1"/>
  <c r="K6" i="126" s="1"/>
  <c r="G4" i="126"/>
  <c r="I4" i="126" s="1"/>
  <c r="K4" i="126" s="1"/>
  <c r="G3" i="126"/>
  <c r="I3" i="126" s="1"/>
  <c r="K3" i="126" s="1"/>
  <c r="G16" i="107"/>
  <c r="I16" i="107"/>
  <c r="K16" i="107" s="1"/>
  <c r="G15" i="107"/>
  <c r="I15" i="107" s="1"/>
  <c r="K15" i="107" s="1"/>
  <c r="L15" i="107" s="1"/>
  <c r="I13" i="107"/>
  <c r="K13" i="107"/>
  <c r="G12" i="107"/>
  <c r="I12" i="107" s="1"/>
  <c r="K12" i="107" s="1"/>
  <c r="G10" i="107"/>
  <c r="I10" i="107" s="1"/>
  <c r="K10" i="107" s="1"/>
  <c r="G9" i="107"/>
  <c r="I9" i="107" s="1"/>
  <c r="K9" i="107" s="1"/>
  <c r="I7" i="107"/>
  <c r="K7" i="107" s="1"/>
  <c r="G7" i="107"/>
  <c r="G6" i="107"/>
  <c r="I6" i="107"/>
  <c r="K6" i="107" s="1"/>
  <c r="L6" i="107" s="1"/>
  <c r="G4" i="107"/>
  <c r="I4" i="107" s="1"/>
  <c r="K4" i="107" s="1"/>
  <c r="G3" i="107"/>
  <c r="I3" i="107" s="1"/>
  <c r="K3" i="107" s="1"/>
  <c r="G16" i="125"/>
  <c r="I16" i="125" s="1"/>
  <c r="K16" i="125" s="1"/>
  <c r="G15" i="125"/>
  <c r="I15" i="125" s="1"/>
  <c r="K15" i="125" s="1"/>
  <c r="I13" i="125"/>
  <c r="K13" i="125" s="1"/>
  <c r="G12" i="125"/>
  <c r="I12" i="125" s="1"/>
  <c r="K12" i="125" s="1"/>
  <c r="L12" i="125" s="1"/>
  <c r="G10" i="125"/>
  <c r="I10" i="125" s="1"/>
  <c r="K10" i="125" s="1"/>
  <c r="G9" i="125"/>
  <c r="I9" i="125" s="1"/>
  <c r="K9" i="125" s="1"/>
  <c r="L9" i="125" s="1"/>
  <c r="G7" i="125"/>
  <c r="I7" i="125" s="1"/>
  <c r="K7" i="125" s="1"/>
  <c r="G6" i="125"/>
  <c r="I6" i="125"/>
  <c r="K6" i="125" s="1"/>
  <c r="L6" i="125" s="1"/>
  <c r="G4" i="125"/>
  <c r="I4" i="125" s="1"/>
  <c r="K4" i="125" s="1"/>
  <c r="G3" i="125"/>
  <c r="I3" i="125"/>
  <c r="K3" i="125" s="1"/>
  <c r="G16" i="60"/>
  <c r="I16" i="60" s="1"/>
  <c r="K16" i="60" s="1"/>
  <c r="G15" i="60"/>
  <c r="I15" i="60" s="1"/>
  <c r="K15" i="60" s="1"/>
  <c r="I13" i="60"/>
  <c r="K13" i="60" s="1"/>
  <c r="G12" i="60"/>
  <c r="I12" i="60" s="1"/>
  <c r="K12" i="60" s="1"/>
  <c r="L12" i="60" s="1"/>
  <c r="G10" i="60"/>
  <c r="I10" i="60" s="1"/>
  <c r="K10" i="60" s="1"/>
  <c r="G9" i="60"/>
  <c r="I9" i="60" s="1"/>
  <c r="K9" i="60" s="1"/>
  <c r="G7" i="60"/>
  <c r="I7" i="60" s="1"/>
  <c r="K7" i="60" s="1"/>
  <c r="G6" i="60"/>
  <c r="I6" i="60" s="1"/>
  <c r="K6" i="60" s="1"/>
  <c r="G4" i="60"/>
  <c r="I4" i="60" s="1"/>
  <c r="K4" i="60" s="1"/>
  <c r="G3" i="60"/>
  <c r="I3" i="60" s="1"/>
  <c r="K3" i="60" s="1"/>
  <c r="G16" i="76"/>
  <c r="I16" i="76" s="1"/>
  <c r="K16" i="76"/>
  <c r="G15" i="76"/>
  <c r="I15" i="76" s="1"/>
  <c r="K15" i="76" s="1"/>
  <c r="I13" i="76"/>
  <c r="K13" i="76" s="1"/>
  <c r="G12" i="76"/>
  <c r="I12" i="76" s="1"/>
  <c r="K12" i="76" s="1"/>
  <c r="L12" i="76" s="1"/>
  <c r="G10" i="76"/>
  <c r="I10" i="76" s="1"/>
  <c r="K10" i="76" s="1"/>
  <c r="G9" i="76"/>
  <c r="I9" i="76" s="1"/>
  <c r="K9" i="76" s="1"/>
  <c r="G7" i="76"/>
  <c r="I7" i="76" s="1"/>
  <c r="K7" i="76" s="1"/>
  <c r="G6" i="76"/>
  <c r="I6" i="76" s="1"/>
  <c r="K6" i="76" s="1"/>
  <c r="G4" i="76"/>
  <c r="I4" i="76" s="1"/>
  <c r="K4" i="76" s="1"/>
  <c r="G3" i="76"/>
  <c r="I3" i="76" s="1"/>
  <c r="K3" i="76" s="1"/>
  <c r="L3" i="76" s="1"/>
  <c r="G16" i="111"/>
  <c r="I16" i="111" s="1"/>
  <c r="K16" i="111" s="1"/>
  <c r="G15" i="111"/>
  <c r="I15" i="111" s="1"/>
  <c r="K15" i="111" s="1"/>
  <c r="L15" i="111" s="1"/>
  <c r="I13" i="111"/>
  <c r="K13" i="111"/>
  <c r="G12" i="111"/>
  <c r="I12" i="111" s="1"/>
  <c r="K12" i="111" s="1"/>
  <c r="G10" i="111"/>
  <c r="I10" i="111" s="1"/>
  <c r="K10" i="111" s="1"/>
  <c r="G9" i="111"/>
  <c r="I9" i="111"/>
  <c r="K9" i="111" s="1"/>
  <c r="L9" i="111" s="1"/>
  <c r="G7" i="111"/>
  <c r="I7" i="111" s="1"/>
  <c r="K7" i="111" s="1"/>
  <c r="L6" i="111" s="1"/>
  <c r="G6" i="111"/>
  <c r="I6" i="111"/>
  <c r="K6" i="111" s="1"/>
  <c r="G4" i="111"/>
  <c r="I4" i="111" s="1"/>
  <c r="K4" i="111" s="1"/>
  <c r="G3" i="111"/>
  <c r="I3" i="111"/>
  <c r="K3" i="111" s="1"/>
  <c r="G16" i="103"/>
  <c r="I16" i="103"/>
  <c r="K16" i="103" s="1"/>
  <c r="G15" i="103"/>
  <c r="I15" i="103" s="1"/>
  <c r="K15" i="103" s="1"/>
  <c r="L15" i="103" s="1"/>
  <c r="I13" i="103"/>
  <c r="K13" i="103" s="1"/>
  <c r="G12" i="103"/>
  <c r="I12" i="103" s="1"/>
  <c r="K12" i="103" s="1"/>
  <c r="G10" i="103"/>
  <c r="I10" i="103" s="1"/>
  <c r="K10" i="103" s="1"/>
  <c r="G9" i="103"/>
  <c r="I9" i="103" s="1"/>
  <c r="K9" i="103" s="1"/>
  <c r="L9" i="103" s="1"/>
  <c r="G7" i="103"/>
  <c r="I7" i="103" s="1"/>
  <c r="K7" i="103" s="1"/>
  <c r="G6" i="103"/>
  <c r="I6" i="103" s="1"/>
  <c r="K6" i="103" s="1"/>
  <c r="G4" i="103"/>
  <c r="I4" i="103" s="1"/>
  <c r="K4" i="103" s="1"/>
  <c r="G3" i="103"/>
  <c r="I3" i="103" s="1"/>
  <c r="K3" i="103" s="1"/>
  <c r="G16" i="132"/>
  <c r="I16" i="132" s="1"/>
  <c r="K16" i="132" s="1"/>
  <c r="G15" i="132"/>
  <c r="I15" i="132" s="1"/>
  <c r="K15" i="132" s="1"/>
  <c r="L15" i="132" s="1"/>
  <c r="I13" i="132"/>
  <c r="K13" i="132" s="1"/>
  <c r="G12" i="132"/>
  <c r="I12" i="132"/>
  <c r="K12" i="132" s="1"/>
  <c r="L12" i="132" s="1"/>
  <c r="G10" i="132"/>
  <c r="I10" i="132"/>
  <c r="K10" i="132" s="1"/>
  <c r="G9" i="132"/>
  <c r="I9" i="132" s="1"/>
  <c r="K9" i="132" s="1"/>
  <c r="G7" i="132"/>
  <c r="I7" i="132" s="1"/>
  <c r="K7" i="132" s="1"/>
  <c r="G6" i="132"/>
  <c r="I6" i="132" s="1"/>
  <c r="K6" i="132" s="1"/>
  <c r="L6" i="132" s="1"/>
  <c r="G4" i="132"/>
  <c r="I4" i="132" s="1"/>
  <c r="K4" i="132" s="1"/>
  <c r="G3" i="132"/>
  <c r="I3" i="132" s="1"/>
  <c r="K3" i="132" s="1"/>
  <c r="G16" i="101"/>
  <c r="I16" i="101" s="1"/>
  <c r="K16" i="101" s="1"/>
  <c r="G15" i="101"/>
  <c r="I15" i="101" s="1"/>
  <c r="K15" i="101" s="1"/>
  <c r="I13" i="101"/>
  <c r="K13" i="101"/>
  <c r="G12" i="101"/>
  <c r="I12" i="101" s="1"/>
  <c r="K12" i="101" s="1"/>
  <c r="L12" i="101" s="1"/>
  <c r="G10" i="101"/>
  <c r="I10" i="101" s="1"/>
  <c r="K10" i="101" s="1"/>
  <c r="G9" i="101"/>
  <c r="I9" i="101" s="1"/>
  <c r="K9" i="101" s="1"/>
  <c r="G7" i="101"/>
  <c r="I7" i="101"/>
  <c r="K7" i="101" s="1"/>
  <c r="G6" i="101"/>
  <c r="I6" i="101" s="1"/>
  <c r="K6" i="101" s="1"/>
  <c r="G4" i="101"/>
  <c r="I4" i="101" s="1"/>
  <c r="K4" i="101" s="1"/>
  <c r="G3" i="101"/>
  <c r="I3" i="101" s="1"/>
  <c r="K3" i="101" s="1"/>
  <c r="L9" i="128"/>
  <c r="L6" i="126"/>
  <c r="L26" i="56"/>
  <c r="L26" i="141"/>
  <c r="L26" i="114"/>
  <c r="L15" i="137"/>
  <c r="L9" i="107"/>
  <c r="L9" i="63"/>
  <c r="L9" i="127"/>
  <c r="L12" i="114"/>
  <c r="L15" i="134"/>
  <c r="L9" i="142"/>
  <c r="M12" i="128" l="1"/>
  <c r="M3" i="128"/>
  <c r="L26" i="68"/>
  <c r="M12" i="139"/>
  <c r="L9" i="96"/>
  <c r="L9" i="134"/>
  <c r="L29" i="114"/>
  <c r="L15" i="17"/>
  <c r="M9" i="128"/>
  <c r="L9" i="140"/>
  <c r="L12" i="103"/>
  <c r="L6" i="68"/>
  <c r="L12" i="100"/>
  <c r="L6" i="61"/>
  <c r="L12" i="61"/>
  <c r="L15" i="61"/>
  <c r="L12" i="108"/>
  <c r="L29" i="61"/>
  <c r="L29" i="63"/>
  <c r="L6" i="136"/>
  <c r="L12" i="137"/>
  <c r="L32" i="141"/>
  <c r="L3" i="142"/>
  <c r="L26" i="108"/>
  <c r="L3" i="101"/>
  <c r="L3" i="132"/>
  <c r="L12" i="111"/>
  <c r="L12" i="107"/>
  <c r="L15" i="69"/>
  <c r="L15" i="96"/>
  <c r="L6" i="100"/>
  <c r="L3" i="123"/>
  <c r="L12" i="123"/>
  <c r="L15" i="123"/>
  <c r="L12" i="87"/>
  <c r="L9" i="61"/>
  <c r="L15" i="124"/>
  <c r="L9" i="137"/>
  <c r="L6" i="141"/>
  <c r="M6" i="141" s="1"/>
  <c r="L3" i="141"/>
  <c r="M26" i="141" s="1"/>
  <c r="M3" i="141"/>
  <c r="L15" i="140"/>
  <c r="L26" i="140"/>
  <c r="L12" i="140"/>
  <c r="L6" i="140"/>
  <c r="L3" i="140"/>
  <c r="L9" i="114"/>
  <c r="L6" i="114"/>
  <c r="L3" i="114"/>
  <c r="L3" i="63"/>
  <c r="M6" i="142"/>
  <c r="M6" i="139"/>
  <c r="M15" i="139"/>
  <c r="M3" i="139"/>
  <c r="M9" i="139"/>
  <c r="L3" i="40"/>
  <c r="L12" i="112"/>
  <c r="L6" i="138"/>
  <c r="L3" i="138"/>
  <c r="L12" i="17"/>
  <c r="L3" i="17"/>
  <c r="L9" i="112"/>
  <c r="L3" i="112"/>
  <c r="L3" i="127"/>
  <c r="L6" i="56"/>
  <c r="L3" i="56"/>
  <c r="L9" i="74"/>
  <c r="L3" i="74"/>
  <c r="L6" i="69"/>
  <c r="L3" i="69"/>
  <c r="L3" i="68"/>
  <c r="M15" i="68" s="1"/>
  <c r="M6" i="68"/>
  <c r="M3" i="68"/>
  <c r="M32" i="68"/>
  <c r="L3" i="87"/>
  <c r="M15" i="87"/>
  <c r="M6" i="87"/>
  <c r="M3" i="87"/>
  <c r="M12" i="87"/>
  <c r="M9" i="87"/>
  <c r="L3" i="125"/>
  <c r="L26" i="136"/>
  <c r="L12" i="136"/>
  <c r="L9" i="136"/>
  <c r="L3" i="136"/>
  <c r="L29" i="60"/>
  <c r="L15" i="60"/>
  <c r="L9" i="60"/>
  <c r="L6" i="60"/>
  <c r="L3" i="60"/>
  <c r="M29" i="60" s="1"/>
  <c r="L6" i="134"/>
  <c r="M12" i="134" s="1"/>
  <c r="M9" i="134"/>
  <c r="L29" i="76"/>
  <c r="L26" i="76"/>
  <c r="M6" i="76" s="1"/>
  <c r="L15" i="76"/>
  <c r="L9" i="76"/>
  <c r="L6" i="76"/>
  <c r="L3" i="135"/>
  <c r="L3" i="111"/>
  <c r="M15" i="111" s="1"/>
  <c r="L6" i="103"/>
  <c r="L15" i="101"/>
  <c r="M35" i="60"/>
  <c r="L9" i="101"/>
  <c r="M9" i="112"/>
  <c r="L6" i="101"/>
  <c r="M6" i="101" s="1"/>
  <c r="L9" i="132"/>
  <c r="M9" i="132" s="1"/>
  <c r="M3" i="111"/>
  <c r="M9" i="142"/>
  <c r="M9" i="68"/>
  <c r="M15" i="128"/>
  <c r="M15" i="141"/>
  <c r="M12" i="141"/>
  <c r="M15" i="142"/>
  <c r="L3" i="103"/>
  <c r="L15" i="125"/>
  <c r="L3" i="126"/>
  <c r="L12" i="126"/>
  <c r="L6" i="96"/>
  <c r="M6" i="128"/>
  <c r="L3" i="96"/>
  <c r="L6" i="17"/>
  <c r="L3" i="36"/>
  <c r="M12" i="142"/>
  <c r="M3" i="142"/>
  <c r="M32" i="141"/>
  <c r="M12" i="68"/>
  <c r="M29" i="68"/>
  <c r="L3" i="107"/>
  <c r="M12" i="107" s="1"/>
  <c r="L9" i="69"/>
  <c r="L6" i="74"/>
  <c r="M6" i="74" s="1"/>
  <c r="L15" i="56"/>
  <c r="M15" i="56" s="1"/>
  <c r="L6" i="127"/>
  <c r="L9" i="100"/>
  <c r="L6" i="123"/>
  <c r="L6" i="63"/>
  <c r="L15" i="63"/>
  <c r="L9" i="36"/>
  <c r="M9" i="36" s="1"/>
  <c r="L6" i="44"/>
  <c r="M9" i="44" s="1"/>
  <c r="L9" i="40"/>
  <c r="L3" i="61"/>
  <c r="L15" i="114"/>
  <c r="L3" i="124"/>
  <c r="M15" i="124" s="1"/>
  <c r="L3" i="108"/>
  <c r="L15" i="136"/>
  <c r="L6" i="135"/>
  <c r="L32" i="136"/>
  <c r="M32" i="136" s="1"/>
  <c r="L3" i="137"/>
  <c r="L12" i="138"/>
  <c r="L29" i="140"/>
  <c r="M26" i="60" l="1"/>
  <c r="M15" i="127"/>
  <c r="M29" i="141"/>
  <c r="M12" i="132"/>
  <c r="M3" i="76"/>
  <c r="M26" i="68"/>
  <c r="M6" i="112"/>
  <c r="M15" i="36"/>
  <c r="M6" i="132"/>
  <c r="M12" i="60"/>
  <c r="M9" i="141"/>
  <c r="M3" i="140"/>
  <c r="M32" i="140"/>
  <c r="M12" i="140"/>
  <c r="M15" i="140"/>
  <c r="M9" i="114"/>
  <c r="M6" i="63"/>
  <c r="M3" i="112"/>
  <c r="M12" i="112"/>
  <c r="M15" i="112"/>
  <c r="M9" i="127"/>
  <c r="M9" i="74"/>
  <c r="M12" i="69"/>
  <c r="M15" i="107"/>
  <c r="M9" i="125"/>
  <c r="M3" i="60"/>
  <c r="M32" i="60"/>
  <c r="M9" i="60"/>
  <c r="M15" i="60"/>
  <c r="M6" i="60"/>
  <c r="M6" i="134"/>
  <c r="M3" i="134"/>
  <c r="M15" i="134"/>
  <c r="M12" i="76"/>
  <c r="M32" i="76"/>
  <c r="M26" i="76"/>
  <c r="M9" i="76"/>
  <c r="M15" i="76"/>
  <c r="M29" i="76"/>
  <c r="M6" i="111"/>
  <c r="M9" i="111"/>
  <c r="M12" i="111"/>
  <c r="M3" i="103"/>
  <c r="M12" i="103"/>
  <c r="M12" i="108"/>
  <c r="M15" i="108"/>
  <c r="M3" i="108"/>
  <c r="M26" i="108"/>
  <c r="M6" i="108"/>
  <c r="M12" i="40"/>
  <c r="M3" i="40"/>
  <c r="M9" i="40"/>
  <c r="M15" i="40"/>
  <c r="M29" i="63"/>
  <c r="M9" i="63"/>
  <c r="M6" i="44"/>
  <c r="M3" i="44"/>
  <c r="M12" i="123"/>
  <c r="M6" i="123"/>
  <c r="M9" i="123"/>
  <c r="M3" i="123"/>
  <c r="M12" i="56"/>
  <c r="M3" i="56"/>
  <c r="M6" i="140"/>
  <c r="M29" i="140"/>
  <c r="M32" i="114"/>
  <c r="M15" i="114"/>
  <c r="M26" i="114"/>
  <c r="M6" i="114"/>
  <c r="M29" i="114"/>
  <c r="M12" i="100"/>
  <c r="M3" i="100"/>
  <c r="M9" i="100"/>
  <c r="M15" i="100"/>
  <c r="M6" i="100"/>
  <c r="M6" i="69"/>
  <c r="M9" i="69"/>
  <c r="M3" i="69"/>
  <c r="M15" i="69"/>
  <c r="M3" i="36"/>
  <c r="M6" i="36"/>
  <c r="M12" i="36"/>
  <c r="M3" i="114"/>
  <c r="M6" i="96"/>
  <c r="M15" i="44"/>
  <c r="M6" i="40"/>
  <c r="M15" i="103"/>
  <c r="M12" i="101"/>
  <c r="M12" i="63"/>
  <c r="M15" i="123"/>
  <c r="M12" i="74"/>
  <c r="M9" i="101"/>
  <c r="M3" i="74"/>
  <c r="M9" i="56"/>
  <c r="M9" i="137"/>
  <c r="M3" i="137"/>
  <c r="M12" i="137"/>
  <c r="M15" i="137"/>
  <c r="M6" i="137"/>
  <c r="M3" i="96"/>
  <c r="M12" i="96"/>
  <c r="M9" i="96"/>
  <c r="M15" i="96"/>
  <c r="M3" i="126"/>
  <c r="M6" i="126"/>
  <c r="M9" i="126"/>
  <c r="M29" i="56"/>
  <c r="M26" i="56"/>
  <c r="M15" i="101"/>
  <c r="M6" i="124"/>
  <c r="M12" i="124"/>
  <c r="M3" i="124"/>
  <c r="M9" i="124"/>
  <c r="M6" i="125"/>
  <c r="M15" i="125"/>
  <c r="M3" i="125"/>
  <c r="M12" i="125"/>
  <c r="M9" i="108"/>
  <c r="M26" i="63"/>
  <c r="M15" i="74"/>
  <c r="M3" i="101"/>
  <c r="M9" i="135"/>
  <c r="M3" i="135"/>
  <c r="M15" i="135"/>
  <c r="M6" i="135"/>
  <c r="M12" i="135"/>
  <c r="M9" i="138"/>
  <c r="M6" i="138"/>
  <c r="M12" i="138"/>
  <c r="M3" i="138"/>
  <c r="M15" i="138"/>
  <c r="M29" i="136"/>
  <c r="M35" i="136"/>
  <c r="M12" i="136"/>
  <c r="M15" i="136"/>
  <c r="M6" i="136"/>
  <c r="M26" i="136"/>
  <c r="M3" i="136"/>
  <c r="M9" i="136"/>
  <c r="M26" i="61"/>
  <c r="M32" i="61"/>
  <c r="M6" i="61"/>
  <c r="M9" i="61"/>
  <c r="M3" i="61"/>
  <c r="M29" i="61"/>
  <c r="M12" i="61"/>
  <c r="M15" i="63"/>
  <c r="M3" i="127"/>
  <c r="M12" i="127"/>
  <c r="M6" i="127"/>
  <c r="M9" i="107"/>
  <c r="M6" i="107"/>
  <c r="M3" i="107"/>
  <c r="M15" i="17"/>
  <c r="M3" i="17"/>
  <c r="M6" i="17"/>
  <c r="M9" i="17"/>
  <c r="M12" i="17"/>
  <c r="M26" i="140"/>
  <c r="M12" i="126"/>
  <c r="M12" i="44"/>
  <c r="M9" i="103"/>
  <c r="M12" i="114"/>
  <c r="M3" i="132"/>
  <c r="M15" i="126"/>
  <c r="M3" i="63"/>
  <c r="M6" i="56"/>
  <c r="M6" i="103"/>
  <c r="M26" i="125"/>
  <c r="M15" i="132"/>
  <c r="M15" i="61"/>
  <c r="M9" i="140"/>
</calcChain>
</file>

<file path=xl/sharedStrings.xml><?xml version="1.0" encoding="utf-8"?>
<sst xmlns="http://schemas.openxmlformats.org/spreadsheetml/2006/main" count="1104" uniqueCount="111">
  <si>
    <t>Team</t>
  </si>
  <si>
    <t>Names</t>
  </si>
  <si>
    <t>Judge #1</t>
  </si>
  <si>
    <t>Judge #2</t>
  </si>
  <si>
    <t>Judge #3</t>
  </si>
  <si>
    <t>total</t>
  </si>
  <si>
    <t>Difficulty</t>
  </si>
  <si>
    <t>subtotal</t>
  </si>
  <si>
    <t>Final</t>
  </si>
  <si>
    <t>Rank</t>
  </si>
  <si>
    <t>pass1</t>
  </si>
  <si>
    <t>pass2</t>
  </si>
  <si>
    <t xml:space="preserve"> </t>
  </si>
  <si>
    <t>SD -</t>
  </si>
  <si>
    <t>SUBTOTAL</t>
  </si>
  <si>
    <t>JJ</t>
  </si>
  <si>
    <t>Flip-Tops</t>
  </si>
  <si>
    <t>Brittney McLean</t>
  </si>
  <si>
    <t>Dempsie Woker</t>
  </si>
  <si>
    <t>Chayse Sturtevant</t>
  </si>
  <si>
    <t>Charlotte Paxton</t>
  </si>
  <si>
    <t>Lily Lee</t>
  </si>
  <si>
    <t>Hayden Debord</t>
  </si>
  <si>
    <t>Alivia Anderson</t>
  </si>
  <si>
    <t>Alex Hager</t>
  </si>
  <si>
    <t>Anna McArthur</t>
  </si>
  <si>
    <t>Makayla Smith</t>
  </si>
  <si>
    <t>CIGA</t>
  </si>
  <si>
    <t>Briana Nauman</t>
  </si>
  <si>
    <t>Lydia Collins</t>
  </si>
  <si>
    <t>Adeline Little</t>
  </si>
  <si>
    <t>Isabelle Vargas</t>
  </si>
  <si>
    <t>Kinsley Gale</t>
  </si>
  <si>
    <t>Leah Loibl</t>
  </si>
  <si>
    <t>Jordan Dailey</t>
  </si>
  <si>
    <t>Kaylyn Gale</t>
  </si>
  <si>
    <t>Kylee Shipman</t>
  </si>
  <si>
    <t>Cydney Collins</t>
  </si>
  <si>
    <t>Gabrielle Naasz</t>
  </si>
  <si>
    <t>Emma Hurley</t>
  </si>
  <si>
    <t>Pheona Warden</t>
  </si>
  <si>
    <t>Brianna Fish</t>
  </si>
  <si>
    <t>Amelia Gasper</t>
  </si>
  <si>
    <t>Addison Bausman</t>
  </si>
  <si>
    <t>Delaney Arnsman</t>
  </si>
  <si>
    <t>Mallory Jordan</t>
  </si>
  <si>
    <t>Alevia Dickens</t>
  </si>
  <si>
    <t>Amber Lee</t>
  </si>
  <si>
    <t>Emma Fulton</t>
  </si>
  <si>
    <t>Tasha Williams</t>
  </si>
  <si>
    <t>Morgan Vermillion</t>
  </si>
  <si>
    <t>Jill Papenhause</t>
  </si>
  <si>
    <t>Lizzie Roiger</t>
  </si>
  <si>
    <t>Morgan Le'Char</t>
  </si>
  <si>
    <t>Dalton Davis</t>
  </si>
  <si>
    <t>Allison Hansen</t>
  </si>
  <si>
    <t>Morgan Coker</t>
  </si>
  <si>
    <t>Kyndal Hattan</t>
  </si>
  <si>
    <t>Ariana Bent</t>
  </si>
  <si>
    <t>Allyson Hauter</t>
  </si>
  <si>
    <t>Natalie Hauter</t>
  </si>
  <si>
    <t>Rachel DeRycke</t>
  </si>
  <si>
    <t>Payton Debord</t>
  </si>
  <si>
    <t>Miranda Tennant</t>
  </si>
  <si>
    <t>Olivia Minor</t>
  </si>
  <si>
    <t>Matthew Smith</t>
  </si>
  <si>
    <t>Phoenix</t>
  </si>
  <si>
    <t>Wyatt Gordan</t>
  </si>
  <si>
    <t>Olivia Shipley</t>
  </si>
  <si>
    <t>Klaire Rumbold</t>
  </si>
  <si>
    <t>Kenna Karnes</t>
  </si>
  <si>
    <t>Karson Shrum</t>
  </si>
  <si>
    <t>Tori Burks</t>
  </si>
  <si>
    <t>Kourtlyn Hattan</t>
  </si>
  <si>
    <t>Danielle Wigant</t>
  </si>
  <si>
    <t>Scamps</t>
  </si>
  <si>
    <t>Brooke Stecker</t>
  </si>
  <si>
    <t>Kadence Lamberson</t>
  </si>
  <si>
    <t>Cassidy Foster</t>
  </si>
  <si>
    <t>Annie Campbell</t>
  </si>
  <si>
    <t>Leah Anderson</t>
  </si>
  <si>
    <t>Kylin Brockhouse</t>
  </si>
  <si>
    <t>Ruth Knox</t>
  </si>
  <si>
    <t>Kamryn Karens</t>
  </si>
  <si>
    <t>Kylie Moore</t>
  </si>
  <si>
    <t>Kamryn Lece</t>
  </si>
  <si>
    <t>Ethan Gordon</t>
  </si>
  <si>
    <t>Ryan Bensley</t>
  </si>
  <si>
    <t>Sunny Hughes</t>
  </si>
  <si>
    <t xml:space="preserve"> Mallory McBride</t>
  </si>
  <si>
    <t>Kaitlyn Catton</t>
  </si>
  <si>
    <t>Kaylee Buntrock</t>
  </si>
  <si>
    <t>Greenly Woker</t>
  </si>
  <si>
    <t>Fondulac</t>
  </si>
  <si>
    <t>Ciera Willmon</t>
  </si>
  <si>
    <t>Joanne Banaszak</t>
  </si>
  <si>
    <t>Sophia Krueger</t>
  </si>
  <si>
    <t>Sarah Thompson</t>
  </si>
  <si>
    <t>Hannah Davis</t>
  </si>
  <si>
    <t>Chase Willmon</t>
  </si>
  <si>
    <t>Eliot Johnston</t>
  </si>
  <si>
    <t>Extreme</t>
  </si>
  <si>
    <t>Jayden Pressler</t>
  </si>
  <si>
    <t>Jenna Fugate</t>
  </si>
  <si>
    <t>Rylee Thomas</t>
  </si>
  <si>
    <t>Ayden Grissom</t>
  </si>
  <si>
    <t>Jacie Hinton</t>
  </si>
  <si>
    <t>Emilee Merkel</t>
  </si>
  <si>
    <t>Madelyn Stephens</t>
  </si>
  <si>
    <t>Kambree Karnes</t>
  </si>
  <si>
    <t>Mady Bowman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</si>
</sst>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G3" sqref="G3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65</v>
      </c>
      <c r="C3" s="6" t="s">
        <v>10</v>
      </c>
      <c r="D3" s="6">
        <v>8.5</v>
      </c>
      <c r="E3" s="6">
        <v>8.6999999999999993</v>
      </c>
      <c r="F3" s="6">
        <v>8.6</v>
      </c>
      <c r="G3" s="6">
        <f>SUM(D3:F3)</f>
        <v>25.799999999999997</v>
      </c>
      <c r="H3" s="6"/>
      <c r="I3" s="6">
        <f>G3+H3</f>
        <v>25.799999999999997</v>
      </c>
      <c r="J3" s="8">
        <v>0</v>
      </c>
      <c r="K3" s="6">
        <f>SUM(I3-J3)</f>
        <v>25.799999999999997</v>
      </c>
      <c r="L3" s="6">
        <f>K3+K4</f>
        <v>25.799999999999997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>
        <v>0</v>
      </c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>
        <v>0</v>
      </c>
      <c r="I7" s="6">
        <f>G7+H7</f>
        <v>0</v>
      </c>
      <c r="J7" s="6">
        <v>0</v>
      </c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>
        <v>0</v>
      </c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7" orientation="landscape" horizontalDpi="4294967293" r:id="rId1"/>
  <headerFooter alignWithMargins="0">
    <oddHeader>&amp;CTUMBLING
Level 1 Boys 6 &amp; under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="60" zoomScaleNormal="100" workbookViewId="0">
      <selection activeCell="A29" sqref="A29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66</v>
      </c>
      <c r="B3" s="7" t="s">
        <v>83</v>
      </c>
      <c r="C3" s="6" t="s">
        <v>10</v>
      </c>
      <c r="D3" s="6">
        <v>9</v>
      </c>
      <c r="E3" s="6">
        <v>8.9</v>
      </c>
      <c r="F3" s="6">
        <v>9.1</v>
      </c>
      <c r="G3" s="6">
        <f>SUM(D3:F3)</f>
        <v>27</v>
      </c>
      <c r="H3" s="6"/>
      <c r="I3" s="6">
        <f>G3+H3</f>
        <v>27</v>
      </c>
      <c r="J3" s="8">
        <v>0</v>
      </c>
      <c r="K3" s="6">
        <f>SUM(I3-J3)</f>
        <v>27</v>
      </c>
      <c r="L3" s="6">
        <f>K3+K4</f>
        <v>53.8</v>
      </c>
      <c r="M3" s="1">
        <f>RANK(L3,L:L)</f>
        <v>4</v>
      </c>
    </row>
    <row r="4" spans="1:13" x14ac:dyDescent="0.25">
      <c r="A4" s="7"/>
      <c r="B4" s="7"/>
      <c r="C4" s="6" t="s">
        <v>11</v>
      </c>
      <c r="D4" s="6">
        <v>8.9</v>
      </c>
      <c r="E4" s="6">
        <v>8.9</v>
      </c>
      <c r="F4" s="6">
        <v>9</v>
      </c>
      <c r="G4" s="6">
        <v>26.8</v>
      </c>
      <c r="H4" s="6"/>
      <c r="I4" s="6">
        <f>G4+H4</f>
        <v>26.8</v>
      </c>
      <c r="J4" s="6">
        <v>0</v>
      </c>
      <c r="K4" s="6">
        <f t="shared" ref="K4:K16" si="0">SUM(I4-J4)</f>
        <v>26.8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84</v>
      </c>
      <c r="C6" s="6" t="s">
        <v>10</v>
      </c>
      <c r="D6" s="6">
        <v>9.5</v>
      </c>
      <c r="E6" s="6">
        <v>9.5</v>
      </c>
      <c r="F6" s="6">
        <v>9.5</v>
      </c>
      <c r="G6" s="6">
        <f>SUM(D6:F6)</f>
        <v>28.5</v>
      </c>
      <c r="H6" s="6"/>
      <c r="I6" s="6">
        <f>G6+H6</f>
        <v>28.5</v>
      </c>
      <c r="J6" s="6"/>
      <c r="K6" s="6">
        <f t="shared" si="0"/>
        <v>28.5</v>
      </c>
      <c r="L6" s="6">
        <f>K6+K7</f>
        <v>57.1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9.5</v>
      </c>
      <c r="E7" s="6">
        <v>9.5</v>
      </c>
      <c r="F7" s="6">
        <v>9.6</v>
      </c>
      <c r="G7" s="6">
        <f>SUM(D7:F7)</f>
        <v>28.6</v>
      </c>
      <c r="H7" s="6"/>
      <c r="I7" s="6">
        <f>G7+H7</f>
        <v>28.6</v>
      </c>
      <c r="J7" s="6"/>
      <c r="K7" s="6">
        <f t="shared" si="0"/>
        <v>28.6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16</v>
      </c>
      <c r="B9" s="7" t="s">
        <v>31</v>
      </c>
      <c r="C9" s="6" t="s">
        <v>10</v>
      </c>
      <c r="D9" s="6">
        <v>9.3000000000000007</v>
      </c>
      <c r="E9" s="6">
        <v>9.3000000000000007</v>
      </c>
      <c r="F9" s="6">
        <v>9.3000000000000007</v>
      </c>
      <c r="G9" s="6">
        <f>SUM(D9:F9)</f>
        <v>27.900000000000002</v>
      </c>
      <c r="H9" s="6"/>
      <c r="I9" s="6">
        <f>G9+H9</f>
        <v>27.900000000000002</v>
      </c>
      <c r="J9" s="6"/>
      <c r="K9" s="6">
        <f t="shared" si="0"/>
        <v>27.900000000000002</v>
      </c>
      <c r="L9" s="6">
        <f>K9+K10</f>
        <v>55.800000000000004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9.3000000000000007</v>
      </c>
      <c r="E10" s="6">
        <v>9.3000000000000007</v>
      </c>
      <c r="F10" s="6">
        <v>9.3000000000000007</v>
      </c>
      <c r="G10" s="6">
        <f>SUM(D10:F10)</f>
        <v>27.900000000000002</v>
      </c>
      <c r="H10" s="6"/>
      <c r="I10" s="6">
        <f>G10+H10</f>
        <v>27.900000000000002</v>
      </c>
      <c r="J10" s="6">
        <v>0</v>
      </c>
      <c r="K10" s="6">
        <f t="shared" si="0"/>
        <v>27.900000000000002</v>
      </c>
      <c r="L10" s="6"/>
      <c r="M10" s="1"/>
    </row>
    <row r="11" spans="1:13" x14ac:dyDescent="0.25">
      <c r="K11" s="6"/>
    </row>
    <row r="12" spans="1:13" x14ac:dyDescent="0.25">
      <c r="A12" s="7" t="s">
        <v>16</v>
      </c>
      <c r="B12" s="7" t="s">
        <v>23</v>
      </c>
      <c r="C12" s="6" t="s">
        <v>10</v>
      </c>
      <c r="D12" s="6">
        <v>8.6999999999999993</v>
      </c>
      <c r="E12" s="6">
        <v>8.6999999999999993</v>
      </c>
      <c r="F12" s="6">
        <v>8.8000000000000007</v>
      </c>
      <c r="G12" s="6">
        <f>SUM(D12:F12)</f>
        <v>26.2</v>
      </c>
      <c r="H12" s="6"/>
      <c r="I12" s="6">
        <f>G12+H12</f>
        <v>26.2</v>
      </c>
      <c r="J12" s="6">
        <v>0</v>
      </c>
      <c r="K12" s="6">
        <f t="shared" si="0"/>
        <v>26.2</v>
      </c>
      <c r="L12" s="6">
        <f>K12+K13</f>
        <v>52.4</v>
      </c>
      <c r="M12" s="1">
        <f>RANK(L12,L:L)</f>
        <v>5</v>
      </c>
    </row>
    <row r="13" spans="1:13" x14ac:dyDescent="0.25">
      <c r="A13" s="7"/>
      <c r="B13" s="7"/>
      <c r="C13" s="6" t="s">
        <v>11</v>
      </c>
      <c r="D13" s="6">
        <v>8.8000000000000007</v>
      </c>
      <c r="E13" s="6">
        <v>8.6</v>
      </c>
      <c r="F13" s="6">
        <v>8.8000000000000007</v>
      </c>
      <c r="G13" s="6">
        <v>26.2</v>
      </c>
      <c r="H13" s="6"/>
      <c r="I13" s="6">
        <f>G13+H13</f>
        <v>26.2</v>
      </c>
      <c r="J13" s="6"/>
      <c r="K13" s="6">
        <f t="shared" si="0"/>
        <v>26.2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6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 t="s">
        <v>75</v>
      </c>
      <c r="B26" s="7" t="s">
        <v>85</v>
      </c>
      <c r="C26" s="6" t="s">
        <v>10</v>
      </c>
      <c r="D26" s="6">
        <v>9.3000000000000007</v>
      </c>
      <c r="E26" s="6">
        <v>9.4</v>
      </c>
      <c r="F26" s="6">
        <v>9.3000000000000007</v>
      </c>
      <c r="G26" s="6">
        <f>SUM(D26:F26)</f>
        <v>28.000000000000004</v>
      </c>
      <c r="H26" s="6"/>
      <c r="I26" s="6">
        <f>G26+H26</f>
        <v>28.000000000000004</v>
      </c>
      <c r="J26" s="6"/>
      <c r="K26" s="6">
        <f>SUM(I26-J26)</f>
        <v>28.000000000000004</v>
      </c>
      <c r="L26" s="6">
        <f>K26+K27</f>
        <v>56.100000000000009</v>
      </c>
      <c r="M26" s="1">
        <f>RANK(L26,L:L)</f>
        <v>2</v>
      </c>
    </row>
    <row r="27" spans="1:13" x14ac:dyDescent="0.25">
      <c r="C27" s="6" t="s">
        <v>11</v>
      </c>
      <c r="D27" s="6">
        <v>9.4</v>
      </c>
      <c r="E27" s="6">
        <v>9.4</v>
      </c>
      <c r="F27" s="6">
        <v>9.3000000000000007</v>
      </c>
      <c r="G27" s="6">
        <f>SUM(D27:F27)</f>
        <v>28.1</v>
      </c>
      <c r="H27" s="6"/>
      <c r="I27" s="6">
        <f>G27+H27</f>
        <v>28.1</v>
      </c>
      <c r="J27" s="6"/>
      <c r="K27" s="6">
        <f>SUM(I27-J27)</f>
        <v>28.1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A29" s="7"/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6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5">
      <c r="A32" s="7"/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6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5" spans="3:13" x14ac:dyDescent="0.2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1">
        <f>RANK(L35,L:L)</f>
        <v>6</v>
      </c>
    </row>
    <row r="36" spans="3:13" x14ac:dyDescent="0.2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1"/>
    </row>
  </sheetData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4 Girls 9 &amp; 10  flt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zoomScalePageLayoutView="90" workbookViewId="0">
      <selection activeCell="G5" sqref="G5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66</v>
      </c>
      <c r="B3" s="7" t="s">
        <v>86</v>
      </c>
      <c r="C3" s="6" t="s">
        <v>10</v>
      </c>
      <c r="D3" s="6">
        <v>7.5</v>
      </c>
      <c r="E3" s="6">
        <v>7.8</v>
      </c>
      <c r="F3" s="6">
        <v>8.1</v>
      </c>
      <c r="G3" s="6">
        <f>SUM(D3:F3)</f>
        <v>23.4</v>
      </c>
      <c r="H3" s="6"/>
      <c r="I3" s="6">
        <f>G3+H3</f>
        <v>23.4</v>
      </c>
      <c r="J3" s="8">
        <v>0.6</v>
      </c>
      <c r="K3" s="6">
        <f>SUM(I3-J3)</f>
        <v>22.799999999999997</v>
      </c>
      <c r="L3" s="6">
        <f>K3+K4</f>
        <v>45.3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7.4</v>
      </c>
      <c r="E4" s="6">
        <v>7.6</v>
      </c>
      <c r="F4" s="6">
        <v>7.5</v>
      </c>
      <c r="G4" s="6">
        <f>SUM(D4:F4)</f>
        <v>22.5</v>
      </c>
      <c r="H4" s="6"/>
      <c r="I4" s="6">
        <f>G4+H4</f>
        <v>22.5</v>
      </c>
      <c r="J4" s="6">
        <v>0</v>
      </c>
      <c r="K4" s="6">
        <f t="shared" ref="K4:K16" si="0">SUM(I4-J4)</f>
        <v>22.5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Girls 8 &amp; under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K5" sqref="K5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54</v>
      </c>
      <c r="C3" s="6" t="s">
        <v>10</v>
      </c>
      <c r="D3" s="6">
        <v>8.6</v>
      </c>
      <c r="E3" s="6">
        <v>8.5</v>
      </c>
      <c r="F3" s="6">
        <v>8.8000000000000007</v>
      </c>
      <c r="G3" s="6">
        <f>SUM(D3:F3)</f>
        <v>25.900000000000002</v>
      </c>
      <c r="H3" s="6"/>
      <c r="I3" s="6">
        <f>G3+H3</f>
        <v>25.900000000000002</v>
      </c>
      <c r="J3" s="8">
        <v>0.6</v>
      </c>
      <c r="K3" s="6">
        <f>SUM(I3-J3)</f>
        <v>25.3</v>
      </c>
      <c r="L3" s="6">
        <f>K3+K4</f>
        <v>50.4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8.6999999999999993</v>
      </c>
      <c r="E4" s="6">
        <v>8.5</v>
      </c>
      <c r="F4" s="6">
        <v>8.5</v>
      </c>
      <c r="G4" s="6">
        <f>SUM(D4:F4)</f>
        <v>25.7</v>
      </c>
      <c r="H4" s="6"/>
      <c r="I4" s="6">
        <f>G4+H4</f>
        <v>25.7</v>
      </c>
      <c r="J4" s="6">
        <v>0.6</v>
      </c>
      <c r="K4" s="6">
        <f t="shared" ref="K4:K16" si="0">SUM(I4-J4)</f>
        <v>25.099999999999998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8" orientation="landscape" horizontalDpi="4294967293" verticalDpi="300" r:id="rId1"/>
  <headerFooter alignWithMargins="0">
    <oddHeader>&amp;CTumbling
Level 6 Boys 11-12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D39" sqref="D39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24</v>
      </c>
      <c r="C3" s="6" t="s">
        <v>10</v>
      </c>
      <c r="D3" s="6">
        <v>7.3</v>
      </c>
      <c r="E3" s="6">
        <v>7.2</v>
      </c>
      <c r="F3" s="6">
        <v>7.5</v>
      </c>
      <c r="G3" s="6">
        <f>SUM(D3:F3)</f>
        <v>22</v>
      </c>
      <c r="H3" s="6"/>
      <c r="I3" s="6">
        <f>G3+H3</f>
        <v>22</v>
      </c>
      <c r="J3" s="8">
        <v>0</v>
      </c>
      <c r="K3" s="6">
        <f>SUM(I3-J3)</f>
        <v>22</v>
      </c>
      <c r="L3" s="6">
        <f>K3+K4</f>
        <v>41.5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7.4</v>
      </c>
      <c r="E4" s="6">
        <v>7.5</v>
      </c>
      <c r="F4" s="6">
        <v>7.6</v>
      </c>
      <c r="G4" s="6">
        <f>SUM(D4:F4)</f>
        <v>22.5</v>
      </c>
      <c r="H4" s="6"/>
      <c r="I4" s="6">
        <f>G4+H4</f>
        <v>22.5</v>
      </c>
      <c r="J4" s="6">
        <v>3</v>
      </c>
      <c r="K4" s="6">
        <f t="shared" ref="K4:K16" si="0">SUM(I4-J4)</f>
        <v>19.5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2" orientation="landscape" horizontalDpi="4294967293" r:id="rId1"/>
  <headerFooter alignWithMargins="0">
    <oddHeader xml:space="preserve">&amp;CTUMBLING
Level 6 Boys 13-14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G4" sqref="G4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66</v>
      </c>
      <c r="B3" s="7" t="s">
        <v>87</v>
      </c>
      <c r="C3" s="6" t="s">
        <v>10</v>
      </c>
      <c r="D3" s="6">
        <v>7.8</v>
      </c>
      <c r="E3" s="6">
        <v>7.5</v>
      </c>
      <c r="F3" s="6">
        <v>8</v>
      </c>
      <c r="G3" s="6">
        <f>SUM(D3:F3)</f>
        <v>23.3</v>
      </c>
      <c r="H3" s="6"/>
      <c r="I3" s="6">
        <f>G3+H3</f>
        <v>23.3</v>
      </c>
      <c r="J3" s="8">
        <v>3</v>
      </c>
      <c r="K3" s="6">
        <f>SUM(I3-J3)</f>
        <v>20.3</v>
      </c>
      <c r="L3" s="6">
        <f>K3+K4</f>
        <v>43.1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7.7</v>
      </c>
      <c r="E4" s="6">
        <v>7.6</v>
      </c>
      <c r="F4" s="6">
        <v>7.5</v>
      </c>
      <c r="G4" s="6">
        <f>SUM(D4:F4)</f>
        <v>22.8</v>
      </c>
      <c r="H4" s="6"/>
      <c r="I4" s="6">
        <f>G4+H4</f>
        <v>22.8</v>
      </c>
      <c r="J4" s="6">
        <v>0</v>
      </c>
      <c r="K4" s="6">
        <f t="shared" ref="K4:K16" si="0">SUM(I4-J4)</f>
        <v>22.8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ageMargins left="0.75" right="0.75" top="1" bottom="1" header="0.5" footer="0.5"/>
  <pageSetup scale="88" orientation="landscape" horizontalDpi="4294967293" verticalDpi="300" r:id="rId1"/>
  <headerFooter alignWithMargins="0">
    <oddHeader>&amp;CTumbling
Level 7 Boys 15 &amp; over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A9" sqref="A9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66</v>
      </c>
      <c r="B3" s="7" t="s">
        <v>88</v>
      </c>
      <c r="C3" s="6" t="s">
        <v>10</v>
      </c>
      <c r="D3" s="6">
        <v>7.7</v>
      </c>
      <c r="E3" s="6">
        <v>7.7</v>
      </c>
      <c r="F3" s="6">
        <v>7.8</v>
      </c>
      <c r="G3" s="6">
        <f>SUM(D3:F3)</f>
        <v>23.2</v>
      </c>
      <c r="H3" s="6"/>
      <c r="I3" s="6">
        <f>G3+H3</f>
        <v>23.2</v>
      </c>
      <c r="J3" s="8">
        <v>0.6</v>
      </c>
      <c r="K3" s="6">
        <f>SUM(I3-J3)</f>
        <v>22.599999999999998</v>
      </c>
      <c r="L3" s="6">
        <f>K3+K4</f>
        <v>44.599999999999994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7.4</v>
      </c>
      <c r="E4" s="6">
        <v>7.6</v>
      </c>
      <c r="F4" s="6">
        <v>7.6</v>
      </c>
      <c r="G4" s="6">
        <f>SUM(D4:F4)</f>
        <v>22.6</v>
      </c>
      <c r="H4" s="6"/>
      <c r="I4" s="6">
        <f>G4+H4</f>
        <v>22.6</v>
      </c>
      <c r="J4" s="6">
        <v>0.6</v>
      </c>
      <c r="K4" s="6">
        <f t="shared" ref="K4:K16" si="0">SUM(I4-J4)</f>
        <v>22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56</v>
      </c>
      <c r="C6" s="6" t="s">
        <v>10</v>
      </c>
      <c r="D6" s="6">
        <v>8.6999999999999993</v>
      </c>
      <c r="E6" s="6">
        <v>8.6999999999999993</v>
      </c>
      <c r="F6" s="6">
        <v>8.8000000000000007</v>
      </c>
      <c r="G6" s="6">
        <f>SUM(D6:F6)</f>
        <v>26.2</v>
      </c>
      <c r="H6" s="6"/>
      <c r="I6" s="6">
        <f>G6+H6</f>
        <v>26.2</v>
      </c>
      <c r="J6" s="6">
        <v>0.6</v>
      </c>
      <c r="K6" s="6">
        <f t="shared" si="0"/>
        <v>25.599999999999998</v>
      </c>
      <c r="L6" s="6">
        <f>K6+K7</f>
        <v>50.5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8.3000000000000007</v>
      </c>
      <c r="E7" s="6">
        <v>8.6</v>
      </c>
      <c r="F7" s="6">
        <v>8.6</v>
      </c>
      <c r="G7" s="6">
        <f>SUM(D7:F7)</f>
        <v>25.5</v>
      </c>
      <c r="H7" s="6"/>
      <c r="I7" s="6">
        <f>G7+H7</f>
        <v>25.5</v>
      </c>
      <c r="J7" s="6">
        <v>0.6</v>
      </c>
      <c r="K7" s="6">
        <f t="shared" si="0"/>
        <v>24.9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3</v>
      </c>
    </row>
    <row r="27" spans="1:13" x14ac:dyDescent="0.2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3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3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 7 Girls 9 &amp; 10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="60" zoomScaleNormal="100" workbookViewId="0">
      <selection activeCell="G16" sqref="G16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15</v>
      </c>
      <c r="B3" s="7" t="s">
        <v>43</v>
      </c>
      <c r="C3" s="6" t="s">
        <v>10</v>
      </c>
      <c r="D3" s="6">
        <v>8.4</v>
      </c>
      <c r="E3" s="6">
        <v>8.1</v>
      </c>
      <c r="F3" s="6">
        <v>8.6</v>
      </c>
      <c r="G3" s="6">
        <f>SUM(D3:F3)</f>
        <v>25.1</v>
      </c>
      <c r="H3" s="6"/>
      <c r="I3" s="6">
        <f>G3+H3</f>
        <v>25.1</v>
      </c>
      <c r="J3" s="8">
        <v>0.6</v>
      </c>
      <c r="K3" s="6">
        <f>SUM(I3-J3)</f>
        <v>24.5</v>
      </c>
      <c r="L3" s="6">
        <f>K3+K4</f>
        <v>47.9</v>
      </c>
      <c r="M3" s="1">
        <f>RANK(L3,L:L)</f>
        <v>4</v>
      </c>
    </row>
    <row r="4" spans="1:13" x14ac:dyDescent="0.25">
      <c r="A4" s="7"/>
      <c r="B4" s="7"/>
      <c r="C4" s="6" t="s">
        <v>11</v>
      </c>
      <c r="D4" s="6">
        <v>7.9</v>
      </c>
      <c r="E4" s="6">
        <v>8.1999999999999993</v>
      </c>
      <c r="F4" s="6">
        <v>7.9</v>
      </c>
      <c r="G4" s="6">
        <f>SUM(D4:F4)</f>
        <v>24</v>
      </c>
      <c r="H4" s="6"/>
      <c r="I4" s="6">
        <f>G4+H4</f>
        <v>24</v>
      </c>
      <c r="J4" s="6">
        <v>0.6</v>
      </c>
      <c r="K4" s="6">
        <f t="shared" ref="K4:K16" si="0">SUM(I4-J4)</f>
        <v>23.4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37</v>
      </c>
      <c r="C6" s="6" t="s">
        <v>10</v>
      </c>
      <c r="D6" s="6">
        <v>9</v>
      </c>
      <c r="E6" s="6">
        <v>8.8000000000000007</v>
      </c>
      <c r="F6" s="6">
        <v>8.9</v>
      </c>
      <c r="G6" s="6">
        <f>SUM(D6:F6)</f>
        <v>26.700000000000003</v>
      </c>
      <c r="H6" s="6"/>
      <c r="I6" s="6">
        <f>G6+H6</f>
        <v>26.700000000000003</v>
      </c>
      <c r="J6" s="6">
        <v>0.6</v>
      </c>
      <c r="K6" s="6">
        <f t="shared" si="0"/>
        <v>26.1</v>
      </c>
      <c r="L6" s="6">
        <f>K6+K7</f>
        <v>51.5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8.6</v>
      </c>
      <c r="E7" s="6">
        <v>8.8000000000000007</v>
      </c>
      <c r="F7" s="6">
        <v>8.6</v>
      </c>
      <c r="G7" s="6">
        <f>SUM(D7:F7)</f>
        <v>26</v>
      </c>
      <c r="H7" s="6"/>
      <c r="I7" s="6">
        <f>G7+H7</f>
        <v>26</v>
      </c>
      <c r="J7" s="6">
        <v>0.6</v>
      </c>
      <c r="K7" s="6">
        <f t="shared" si="0"/>
        <v>25.4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27</v>
      </c>
      <c r="B9" s="7" t="s">
        <v>38</v>
      </c>
      <c r="C9" s="6" t="s">
        <v>10</v>
      </c>
      <c r="D9" s="6">
        <v>8.5</v>
      </c>
      <c r="E9" s="6">
        <v>8.6</v>
      </c>
      <c r="F9" s="6">
        <v>8.5</v>
      </c>
      <c r="G9" s="6">
        <f>SUM(D9:F9)</f>
        <v>25.6</v>
      </c>
      <c r="H9" s="6"/>
      <c r="I9" s="6">
        <f>G9+H9</f>
        <v>25.6</v>
      </c>
      <c r="J9" s="6">
        <v>0.6</v>
      </c>
      <c r="K9" s="6">
        <f t="shared" si="0"/>
        <v>25</v>
      </c>
      <c r="L9" s="6">
        <f>K9+K10</f>
        <v>48.9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8.1999999999999993</v>
      </c>
      <c r="E10" s="6">
        <v>8.1999999999999993</v>
      </c>
      <c r="F10" s="6">
        <v>8.1</v>
      </c>
      <c r="G10" s="6">
        <f>SUM(D10:F10)</f>
        <v>24.5</v>
      </c>
      <c r="H10" s="6"/>
      <c r="I10" s="6">
        <f>G10+H10</f>
        <v>24.5</v>
      </c>
      <c r="J10" s="6">
        <v>0.6</v>
      </c>
      <c r="K10" s="6">
        <f t="shared" si="0"/>
        <v>23.9</v>
      </c>
      <c r="L10" s="6"/>
      <c r="M10" s="1"/>
    </row>
    <row r="11" spans="1:13" x14ac:dyDescent="0.25">
      <c r="K11" s="6"/>
    </row>
    <row r="12" spans="1:13" x14ac:dyDescent="0.25">
      <c r="A12" s="7" t="s">
        <v>27</v>
      </c>
      <c r="B12" s="7" t="s">
        <v>44</v>
      </c>
      <c r="C12" s="6" t="s">
        <v>10</v>
      </c>
      <c r="D12" s="6">
        <v>8.6</v>
      </c>
      <c r="E12" s="6">
        <v>8.8000000000000007</v>
      </c>
      <c r="F12" s="6">
        <v>8.6999999999999993</v>
      </c>
      <c r="G12" s="6">
        <f>SUM(D12:F12)</f>
        <v>26.099999999999998</v>
      </c>
      <c r="H12" s="6"/>
      <c r="I12" s="6">
        <f>G12+H12</f>
        <v>26.099999999999998</v>
      </c>
      <c r="J12" s="6">
        <v>0.6</v>
      </c>
      <c r="K12" s="6">
        <f t="shared" si="0"/>
        <v>25.499999999999996</v>
      </c>
      <c r="L12" s="6">
        <f>K12+K13</f>
        <v>50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8.1</v>
      </c>
      <c r="E13" s="6">
        <v>8.6</v>
      </c>
      <c r="F13" s="6">
        <v>8.4</v>
      </c>
      <c r="G13" s="6">
        <v>25.1</v>
      </c>
      <c r="H13" s="6"/>
      <c r="I13" s="6">
        <f>G13+H13</f>
        <v>25.1</v>
      </c>
      <c r="J13" s="6">
        <v>0.6</v>
      </c>
      <c r="K13" s="6">
        <f t="shared" si="0"/>
        <v>24.5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 t="s">
        <v>16</v>
      </c>
      <c r="B15" s="7" t="s">
        <v>46</v>
      </c>
      <c r="C15" s="6" t="s">
        <v>10</v>
      </c>
      <c r="D15" s="6">
        <v>0</v>
      </c>
      <c r="E15" s="6">
        <v>0</v>
      </c>
      <c r="F15" s="6">
        <v>0</v>
      </c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20.6</v>
      </c>
      <c r="M15" s="1">
        <f>RANK(L15,L:L)</f>
        <v>5</v>
      </c>
    </row>
    <row r="16" spans="1:13" x14ac:dyDescent="0.25">
      <c r="A16" s="7"/>
      <c r="B16" s="7"/>
      <c r="C16" s="6" t="s">
        <v>11</v>
      </c>
      <c r="D16" s="6">
        <v>6.7</v>
      </c>
      <c r="E16" s="6">
        <v>7</v>
      </c>
      <c r="F16" s="6">
        <v>6.9</v>
      </c>
      <c r="G16" s="6">
        <f>SUM(D16:F16)</f>
        <v>20.6</v>
      </c>
      <c r="H16" s="6"/>
      <c r="I16" s="6">
        <f>G16+H16</f>
        <v>20.6</v>
      </c>
      <c r="J16" s="6"/>
      <c r="K16" s="6">
        <f t="shared" si="0"/>
        <v>20.6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7 Girls 11-12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G10" sqref="G10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45</v>
      </c>
      <c r="C3" s="6" t="s">
        <v>10</v>
      </c>
      <c r="D3" s="6">
        <v>5.0999999999999996</v>
      </c>
      <c r="E3" s="6">
        <v>5.3</v>
      </c>
      <c r="F3" s="6">
        <v>5.3</v>
      </c>
      <c r="G3" s="6">
        <f>SUM(D3:F3)</f>
        <v>15.7</v>
      </c>
      <c r="H3" s="6"/>
      <c r="I3" s="6">
        <f>G3+H3</f>
        <v>15.7</v>
      </c>
      <c r="J3" s="8">
        <v>0</v>
      </c>
      <c r="K3" s="6">
        <f>SUM(I3-J3)</f>
        <v>15.7</v>
      </c>
      <c r="L3" s="6">
        <f>K3+K4</f>
        <v>15.7</v>
      </c>
      <c r="M3" s="1">
        <f>RANK(L3,L:L)</f>
        <v>3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89</v>
      </c>
      <c r="C6" s="6" t="s">
        <v>10</v>
      </c>
      <c r="D6" s="6">
        <v>8.6999999999999993</v>
      </c>
      <c r="E6" s="6">
        <v>8.6999999999999993</v>
      </c>
      <c r="F6" s="6">
        <v>8.6999999999999993</v>
      </c>
      <c r="G6" s="6">
        <f>SUM(D6:F6)</f>
        <v>26.099999999999998</v>
      </c>
      <c r="H6" s="6"/>
      <c r="I6" s="6">
        <f>G6+H6</f>
        <v>26.099999999999998</v>
      </c>
      <c r="J6" s="6"/>
      <c r="K6" s="6">
        <f t="shared" si="0"/>
        <v>26.099999999999998</v>
      </c>
      <c r="L6" s="6">
        <f>K6+K7</f>
        <v>50.4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8</v>
      </c>
      <c r="E7" s="6">
        <v>8.3000000000000007</v>
      </c>
      <c r="F7" s="6">
        <v>8</v>
      </c>
      <c r="G7" s="6">
        <f>SUM(D7:F7)</f>
        <v>24.3</v>
      </c>
      <c r="H7" s="6"/>
      <c r="I7" s="6">
        <f>G7+H7</f>
        <v>24.3</v>
      </c>
      <c r="J7" s="6"/>
      <c r="K7" s="6">
        <f t="shared" si="0"/>
        <v>24.3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15</v>
      </c>
      <c r="B9" s="7" t="s">
        <v>41</v>
      </c>
      <c r="C9" s="6" t="s">
        <v>10</v>
      </c>
      <c r="D9" s="6">
        <v>8.4</v>
      </c>
      <c r="E9" s="6">
        <v>8.3000000000000007</v>
      </c>
      <c r="F9" s="6">
        <v>8.1</v>
      </c>
      <c r="G9" s="6">
        <f>SUM(D9:F9)</f>
        <v>24.800000000000004</v>
      </c>
      <c r="H9" s="6"/>
      <c r="I9" s="6">
        <f>G9+H9</f>
        <v>24.800000000000004</v>
      </c>
      <c r="J9" s="6"/>
      <c r="K9" s="6">
        <f t="shared" si="0"/>
        <v>24.800000000000004</v>
      </c>
      <c r="L9" s="6">
        <f>K9+K10</f>
        <v>49.7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8.1999999999999993</v>
      </c>
      <c r="E10" s="6">
        <v>8.5</v>
      </c>
      <c r="F10" s="6">
        <v>8.1999999999999993</v>
      </c>
      <c r="G10" s="6">
        <f>SUM(D10:F10)</f>
        <v>24.9</v>
      </c>
      <c r="H10" s="6"/>
      <c r="I10" s="6">
        <f>G10+H10</f>
        <v>24.9</v>
      </c>
      <c r="J10" s="6">
        <v>0</v>
      </c>
      <c r="K10" s="6">
        <f t="shared" si="0"/>
        <v>24.9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7  Girls 13-14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view="pageBreakPreview" zoomScale="60" zoomScaleNormal="100" workbookViewId="0">
      <selection activeCell="G11" sqref="G11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30</v>
      </c>
      <c r="C3" s="6" t="s">
        <v>10</v>
      </c>
      <c r="D3" s="6">
        <v>8.8000000000000007</v>
      </c>
      <c r="E3" s="6">
        <v>8.5</v>
      </c>
      <c r="F3" s="6">
        <v>8.9</v>
      </c>
      <c r="G3" s="6">
        <f>SUM(D3:F3)</f>
        <v>26.200000000000003</v>
      </c>
      <c r="H3" s="6"/>
      <c r="I3" s="6">
        <f>G3+H3</f>
        <v>26.200000000000003</v>
      </c>
      <c r="J3" s="8">
        <v>0</v>
      </c>
      <c r="K3" s="6">
        <f>SUM(I3-J3)</f>
        <v>26.200000000000003</v>
      </c>
      <c r="L3" s="6">
        <f>K3+K4</f>
        <v>52.3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9</v>
      </c>
      <c r="E4" s="6">
        <v>8.6999999999999993</v>
      </c>
      <c r="F4" s="6">
        <v>9</v>
      </c>
      <c r="G4" s="6">
        <f>SUM(D4:F4)</f>
        <v>26.7</v>
      </c>
      <c r="H4" s="6"/>
      <c r="I4" s="6">
        <f>G4+H4</f>
        <v>26.7</v>
      </c>
      <c r="J4" s="6">
        <v>0.6</v>
      </c>
      <c r="K4" s="6">
        <f t="shared" ref="K4:K16" si="0">SUM(I4-J4)</f>
        <v>26.099999999999998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16</v>
      </c>
      <c r="B6" s="7" t="s">
        <v>35</v>
      </c>
      <c r="C6" s="6" t="s">
        <v>10</v>
      </c>
      <c r="D6" s="6">
        <v>8.1</v>
      </c>
      <c r="E6" s="6">
        <v>8.3000000000000007</v>
      </c>
      <c r="F6" s="6">
        <v>7.9</v>
      </c>
      <c r="G6" s="6">
        <f>SUM(D6:F6)</f>
        <v>24.299999999999997</v>
      </c>
      <c r="H6" s="6"/>
      <c r="I6" s="6">
        <f>G6+H6</f>
        <v>24.299999999999997</v>
      </c>
      <c r="J6" s="6"/>
      <c r="K6" s="6">
        <f t="shared" si="0"/>
        <v>24.299999999999997</v>
      </c>
      <c r="L6" s="6">
        <f>K6+K7</f>
        <v>46.699999999999996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7.5</v>
      </c>
      <c r="E7" s="6">
        <v>7.7</v>
      </c>
      <c r="F7" s="6">
        <v>7.2</v>
      </c>
      <c r="G7" s="6">
        <f>SUM(D7:F7)</f>
        <v>22.4</v>
      </c>
      <c r="H7" s="6"/>
      <c r="I7" s="6">
        <f>G7+H7</f>
        <v>22.4</v>
      </c>
      <c r="J7" s="6"/>
      <c r="K7" s="6">
        <f t="shared" si="0"/>
        <v>22.4</v>
      </c>
      <c r="L7" s="6"/>
      <c r="M7" s="1"/>
    </row>
    <row r="8" spans="1:13" ht="12" customHeight="1" x14ac:dyDescent="0.25"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16</v>
      </c>
      <c r="B9" s="7" t="s">
        <v>36</v>
      </c>
      <c r="C9" s="6" t="s">
        <v>10</v>
      </c>
      <c r="D9" s="6">
        <v>8</v>
      </c>
      <c r="E9" s="6">
        <v>7.7</v>
      </c>
      <c r="F9" s="6">
        <v>7.5</v>
      </c>
      <c r="G9" s="6">
        <f>SUM(D9:F9)</f>
        <v>23.2</v>
      </c>
      <c r="H9" s="6"/>
      <c r="I9" s="6">
        <f>G9+H9</f>
        <v>23.2</v>
      </c>
      <c r="J9" s="6"/>
      <c r="K9" s="6">
        <f t="shared" si="0"/>
        <v>23.2</v>
      </c>
      <c r="L9" s="6">
        <f>K9+K10</f>
        <v>44.400000000000006</v>
      </c>
      <c r="M9" s="1">
        <f>RANK(L9,L:L)</f>
        <v>3</v>
      </c>
    </row>
    <row r="10" spans="1:13" x14ac:dyDescent="0.25">
      <c r="C10" s="6" t="s">
        <v>11</v>
      </c>
      <c r="D10" s="6">
        <v>6.9</v>
      </c>
      <c r="E10" s="6">
        <v>7.2</v>
      </c>
      <c r="F10" s="6">
        <v>7.1</v>
      </c>
      <c r="G10" s="6">
        <f>SUM(D10:F10)</f>
        <v>21.200000000000003</v>
      </c>
      <c r="H10" s="6"/>
      <c r="I10" s="6">
        <f>G10+H10</f>
        <v>21.200000000000003</v>
      </c>
      <c r="J10" s="6">
        <v>0</v>
      </c>
      <c r="K10" s="6">
        <f t="shared" si="0"/>
        <v>21.200000000000003</v>
      </c>
      <c r="L10" s="6"/>
      <c r="M10" s="1"/>
    </row>
    <row r="11" spans="1:13" x14ac:dyDescent="0.25">
      <c r="K11" s="6"/>
    </row>
    <row r="12" spans="1:13" x14ac:dyDescent="0.25"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4</v>
      </c>
    </row>
    <row r="27" spans="1:13" x14ac:dyDescent="0.2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A29" s="7"/>
      <c r="B29" s="7"/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4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6 Girls 9-10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G8" sqref="G8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90</v>
      </c>
      <c r="C3" s="6" t="s">
        <v>10</v>
      </c>
      <c r="D3" s="6">
        <v>7.8</v>
      </c>
      <c r="E3" s="6">
        <v>7.8</v>
      </c>
      <c r="F3" s="6">
        <v>7.8</v>
      </c>
      <c r="G3" s="6">
        <f>SUM(D3:F3)</f>
        <v>23.4</v>
      </c>
      <c r="H3" s="6"/>
      <c r="I3" s="6">
        <f>G3+H3</f>
        <v>23.4</v>
      </c>
      <c r="J3" s="8">
        <v>0.6</v>
      </c>
      <c r="K3" s="6">
        <f>SUM(I3-J3)</f>
        <v>22.799999999999997</v>
      </c>
      <c r="L3" s="6">
        <f>K3+K4</f>
        <v>46.2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7.7</v>
      </c>
      <c r="E4" s="6">
        <v>7.9</v>
      </c>
      <c r="F4" s="6">
        <v>7.8</v>
      </c>
      <c r="G4" s="6">
        <f>SUM(D4:F4)</f>
        <v>23.400000000000002</v>
      </c>
      <c r="H4" s="6"/>
      <c r="I4" s="6">
        <f>G4+H4</f>
        <v>23.400000000000002</v>
      </c>
      <c r="J4" s="6">
        <v>0</v>
      </c>
      <c r="K4" s="6">
        <f t="shared" ref="K4:K16" si="0">SUM(I4-J4)</f>
        <v>23.400000000000002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16</v>
      </c>
      <c r="B6" s="7" t="s">
        <v>39</v>
      </c>
      <c r="C6" s="6" t="s">
        <v>10</v>
      </c>
      <c r="D6" s="6">
        <v>8.3000000000000007</v>
      </c>
      <c r="E6" s="6">
        <v>8.1999999999999993</v>
      </c>
      <c r="F6" s="6">
        <v>8.3000000000000007</v>
      </c>
      <c r="G6" s="6">
        <f>SUM(D6:F6)</f>
        <v>24.8</v>
      </c>
      <c r="H6" s="6"/>
      <c r="I6" s="6">
        <f>G6+H6</f>
        <v>24.8</v>
      </c>
      <c r="J6" s="6"/>
      <c r="K6" s="6">
        <f t="shared" si="0"/>
        <v>24.8</v>
      </c>
      <c r="L6" s="6">
        <f>K6+K7</f>
        <v>48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7.8</v>
      </c>
      <c r="E7" s="6">
        <v>7.7</v>
      </c>
      <c r="F7" s="6">
        <v>7.7</v>
      </c>
      <c r="G7" s="6">
        <f>SUM(D7:F7)</f>
        <v>23.2</v>
      </c>
      <c r="H7" s="6"/>
      <c r="I7" s="6">
        <f>G7+H7</f>
        <v>23.2</v>
      </c>
      <c r="J7" s="6"/>
      <c r="K7" s="6">
        <f t="shared" si="0"/>
        <v>23.2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7" orientation="landscape" horizontalDpi="4294967293" r:id="rId1"/>
  <headerFooter alignWithMargins="0">
    <oddHeader>&amp;C&amp;"Arial,Bold"Tumbling
Level 6 Girls 13-14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B3" sqref="B3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66</v>
      </c>
      <c r="B3" s="7" t="s">
        <v>67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ageMargins left="0.75" right="0.75" top="1" bottom="1" header="0.5" footer="0.5"/>
  <pageSetup scale="88" orientation="landscape" horizontalDpi="300" verticalDpi="300" r:id="rId1"/>
  <headerFooter alignWithMargins="0">
    <oddHeader>&amp;CTumbling
Level 2 Boys 6 &amp; under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55</v>
      </c>
      <c r="C3" s="6" t="s">
        <v>10</v>
      </c>
      <c r="D3" s="6">
        <v>8.9</v>
      </c>
      <c r="E3" s="6">
        <v>8.6</v>
      </c>
      <c r="F3" s="6">
        <v>8.5</v>
      </c>
      <c r="G3" s="6">
        <f>SUM(D3:F3)</f>
        <v>26</v>
      </c>
      <c r="H3" s="6"/>
      <c r="I3" s="6">
        <f>G3+H3</f>
        <v>26</v>
      </c>
      <c r="J3" s="8">
        <v>0</v>
      </c>
      <c r="K3" s="6">
        <f>SUM(I3-J3)</f>
        <v>26</v>
      </c>
      <c r="L3" s="6">
        <f>K3+K4</f>
        <v>51.3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8.5</v>
      </c>
      <c r="E4" s="6">
        <v>8.6999999999999993</v>
      </c>
      <c r="F4" s="6">
        <v>8.6999999999999993</v>
      </c>
      <c r="G4" s="6">
        <f>SUM(D4:F4)</f>
        <v>25.9</v>
      </c>
      <c r="H4" s="6"/>
      <c r="I4" s="6">
        <f>G4+H4</f>
        <v>25.9</v>
      </c>
      <c r="J4" s="6">
        <v>0.6</v>
      </c>
      <c r="K4" s="6">
        <f t="shared" ref="K4:K16" si="0">SUM(I4-J4)</f>
        <v>25.299999999999997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ageMargins left="0.75" right="0.75" top="1" bottom="1" header="0.5" footer="0.5"/>
  <pageSetup scale="88" orientation="landscape" horizontalDpi="4294967293" verticalDpi="300" r:id="rId1"/>
  <headerFooter alignWithMargins="0">
    <oddHeader>&amp;CTumbling
Level 6 Girls 8 &amp; under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I40" sqref="I40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75</v>
      </c>
      <c r="B3" s="7" t="s">
        <v>91</v>
      </c>
      <c r="C3" s="6" t="s">
        <v>10</v>
      </c>
      <c r="D3" s="6">
        <v>8.6</v>
      </c>
      <c r="E3" s="6">
        <v>8.4</v>
      </c>
      <c r="F3" s="6">
        <v>8.1</v>
      </c>
      <c r="G3" s="6">
        <f>SUM(D3:F3)</f>
        <v>25.1</v>
      </c>
      <c r="H3" s="6"/>
      <c r="I3" s="6">
        <f>G3+H3</f>
        <v>25.1</v>
      </c>
      <c r="J3" s="8">
        <v>0</v>
      </c>
      <c r="K3" s="6">
        <f>SUM(I3-J3)</f>
        <v>25.1</v>
      </c>
      <c r="L3" s="6">
        <f>K3+K4</f>
        <v>45.2</v>
      </c>
      <c r="M3" s="1">
        <f>RANK(L3,L:L)</f>
        <v>5</v>
      </c>
    </row>
    <row r="4" spans="1:13" x14ac:dyDescent="0.25">
      <c r="A4" s="7"/>
      <c r="B4" s="7"/>
      <c r="C4" s="6" t="s">
        <v>11</v>
      </c>
      <c r="D4" s="6">
        <v>6.9</v>
      </c>
      <c r="E4" s="6">
        <v>6.6</v>
      </c>
      <c r="F4" s="6">
        <v>6.6</v>
      </c>
      <c r="G4" s="6">
        <f>SUM(D4:F4)</f>
        <v>20.100000000000001</v>
      </c>
      <c r="H4" s="6"/>
      <c r="I4" s="6">
        <f>G4+H4</f>
        <v>20.100000000000001</v>
      </c>
      <c r="J4" s="6">
        <v>0</v>
      </c>
      <c r="K4" s="6">
        <f t="shared" ref="K4:K16" si="0">SUM(I4-J4)</f>
        <v>20.100000000000001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15</v>
      </c>
      <c r="B6" s="7" t="s">
        <v>62</v>
      </c>
      <c r="C6" s="6" t="s">
        <v>10</v>
      </c>
      <c r="D6" s="6">
        <v>7.8</v>
      </c>
      <c r="E6" s="6">
        <v>7.6</v>
      </c>
      <c r="F6" s="6">
        <v>7.9</v>
      </c>
      <c r="G6" s="6">
        <f>SUM(D6:F6)</f>
        <v>23.299999999999997</v>
      </c>
      <c r="H6" s="6"/>
      <c r="I6" s="6">
        <f>G6+H6</f>
        <v>23.299999999999997</v>
      </c>
      <c r="J6" s="6"/>
      <c r="K6" s="6">
        <f t="shared" si="0"/>
        <v>23.299999999999997</v>
      </c>
      <c r="L6" s="6">
        <f>K6+K7</f>
        <v>48.4</v>
      </c>
      <c r="M6" s="1">
        <f>RANK(L6,L:L)</f>
        <v>4</v>
      </c>
    </row>
    <row r="7" spans="1:13" x14ac:dyDescent="0.25">
      <c r="A7" s="7"/>
      <c r="B7" s="7"/>
      <c r="C7" s="6" t="s">
        <v>11</v>
      </c>
      <c r="D7" s="6">
        <v>8.1999999999999993</v>
      </c>
      <c r="E7" s="6">
        <v>8.4</v>
      </c>
      <c r="F7" s="6">
        <v>8.5</v>
      </c>
      <c r="G7" s="6">
        <f>SUM(D7:F7)</f>
        <v>25.1</v>
      </c>
      <c r="H7" s="6"/>
      <c r="I7" s="6">
        <f>G7+H7</f>
        <v>25.1</v>
      </c>
      <c r="J7" s="6"/>
      <c r="K7" s="6">
        <f t="shared" si="0"/>
        <v>25.1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15</v>
      </c>
      <c r="B9" s="7" t="s">
        <v>40</v>
      </c>
      <c r="C9" s="6" t="s">
        <v>10</v>
      </c>
      <c r="D9" s="6">
        <v>7.8</v>
      </c>
      <c r="E9" s="6">
        <v>7.6</v>
      </c>
      <c r="F9" s="6">
        <v>7.9</v>
      </c>
      <c r="G9" s="6">
        <f>SUM(D9:F9)</f>
        <v>23.299999999999997</v>
      </c>
      <c r="H9" s="6"/>
      <c r="I9" s="6">
        <f>G9+H9</f>
        <v>23.299999999999997</v>
      </c>
      <c r="J9" s="6"/>
      <c r="K9" s="6">
        <f t="shared" si="0"/>
        <v>23.299999999999997</v>
      </c>
      <c r="L9" s="6">
        <f>K9+K10</f>
        <v>48.8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8.5</v>
      </c>
      <c r="E10" s="6">
        <v>8.6</v>
      </c>
      <c r="F10" s="6">
        <v>8.4</v>
      </c>
      <c r="G10" s="6">
        <f>SUM(D10:F10)</f>
        <v>25.5</v>
      </c>
      <c r="H10" s="6"/>
      <c r="I10" s="6">
        <f>G10+H10</f>
        <v>25.5</v>
      </c>
      <c r="J10" s="6">
        <v>0</v>
      </c>
      <c r="K10" s="6">
        <f t="shared" si="0"/>
        <v>25.5</v>
      </c>
      <c r="L10" s="6"/>
      <c r="M10" s="1"/>
    </row>
    <row r="11" spans="1:13" x14ac:dyDescent="0.25">
      <c r="K11" s="6"/>
    </row>
    <row r="12" spans="1:13" x14ac:dyDescent="0.25">
      <c r="A12" s="7" t="s">
        <v>27</v>
      </c>
      <c r="B12" s="7" t="s">
        <v>59</v>
      </c>
      <c r="C12" s="6" t="s">
        <v>10</v>
      </c>
      <c r="D12" s="6">
        <v>8.1</v>
      </c>
      <c r="E12" s="6">
        <v>8.1999999999999993</v>
      </c>
      <c r="F12" s="6">
        <v>8.5</v>
      </c>
      <c r="G12" s="6">
        <f>SUM(D12:F12)</f>
        <v>24.799999999999997</v>
      </c>
      <c r="H12" s="6"/>
      <c r="I12" s="6">
        <f>G12+H12</f>
        <v>24.799999999999997</v>
      </c>
      <c r="J12" s="6">
        <v>0</v>
      </c>
      <c r="K12" s="6">
        <f t="shared" si="0"/>
        <v>24.799999999999997</v>
      </c>
      <c r="L12" s="6">
        <f>K12+K13</f>
        <v>49.3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8.1</v>
      </c>
      <c r="E13" s="6">
        <v>8.1</v>
      </c>
      <c r="F13" s="6">
        <v>8.3000000000000007</v>
      </c>
      <c r="G13" s="6">
        <v>24.5</v>
      </c>
      <c r="H13" s="6"/>
      <c r="I13" s="6">
        <f>G13+H13</f>
        <v>24.5</v>
      </c>
      <c r="J13" s="6"/>
      <c r="K13" s="6">
        <f t="shared" si="0"/>
        <v>24.5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 t="s">
        <v>27</v>
      </c>
      <c r="B15" s="7" t="s">
        <v>60</v>
      </c>
      <c r="C15" s="6" t="s">
        <v>10</v>
      </c>
      <c r="D15" s="6">
        <v>8.8000000000000007</v>
      </c>
      <c r="E15" s="6">
        <v>8.8000000000000007</v>
      </c>
      <c r="F15" s="6">
        <v>8.6999999999999993</v>
      </c>
      <c r="G15" s="6">
        <f>SUM(D15:F15)</f>
        <v>26.3</v>
      </c>
      <c r="H15" s="6"/>
      <c r="I15" s="6">
        <f>G15+H15</f>
        <v>26.3</v>
      </c>
      <c r="J15" s="6"/>
      <c r="K15" s="6">
        <f t="shared" si="0"/>
        <v>26.3</v>
      </c>
      <c r="L15" s="6">
        <f>K15+K16</f>
        <v>52.5</v>
      </c>
      <c r="M15" s="1">
        <f>RANK(L15,L:L)</f>
        <v>1</v>
      </c>
    </row>
    <row r="16" spans="1:13" x14ac:dyDescent="0.25">
      <c r="A16" s="7"/>
      <c r="B16" s="7"/>
      <c r="C16" s="6" t="s">
        <v>11</v>
      </c>
      <c r="D16" s="6">
        <v>8.6999999999999993</v>
      </c>
      <c r="E16" s="6">
        <v>8.6</v>
      </c>
      <c r="F16" s="6">
        <v>8.9</v>
      </c>
      <c r="G16" s="6">
        <f>SUM(D16:F16)</f>
        <v>26.199999999999996</v>
      </c>
      <c r="H16" s="6"/>
      <c r="I16" s="6">
        <f>G16+H16</f>
        <v>26.199999999999996</v>
      </c>
      <c r="J16" s="6"/>
      <c r="K16" s="6">
        <f t="shared" si="0"/>
        <v>26.199999999999996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8" orientation="landscape" horizontalDpi="4294967293" verticalDpi="300" r:id="rId1"/>
  <headerFooter alignWithMargins="0">
    <oddHeader>&amp;CTumbling
Level 6 Girls 11-12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="60" zoomScaleNormal="100" workbookViewId="0">
      <selection activeCell="E36" sqref="E36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15</v>
      </c>
      <c r="B3" s="7" t="s">
        <v>47</v>
      </c>
      <c r="C3" s="6" t="s">
        <v>10</v>
      </c>
      <c r="D3" s="6">
        <v>8.6999999999999993</v>
      </c>
      <c r="E3" s="6">
        <v>8.8000000000000007</v>
      </c>
      <c r="F3" s="6">
        <v>8.8000000000000007</v>
      </c>
      <c r="G3" s="6">
        <f>SUM(D3:F3)</f>
        <v>26.3</v>
      </c>
      <c r="H3" s="6">
        <v>1.6</v>
      </c>
      <c r="I3" s="6">
        <f>G3+H3</f>
        <v>27.900000000000002</v>
      </c>
      <c r="J3" s="8">
        <v>0.6</v>
      </c>
      <c r="K3" s="6">
        <f>SUM(I3-J3)</f>
        <v>27.3</v>
      </c>
      <c r="L3" s="6">
        <f>K3+K4</f>
        <v>54.5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8.5</v>
      </c>
      <c r="E4" s="6">
        <v>8.8000000000000007</v>
      </c>
      <c r="F4" s="6">
        <v>8.6</v>
      </c>
      <c r="G4" s="6">
        <f>SUM(D4:F4)</f>
        <v>25.9</v>
      </c>
      <c r="H4" s="6">
        <v>1.9</v>
      </c>
      <c r="I4" s="6">
        <f>G4+H4</f>
        <v>27.799999999999997</v>
      </c>
      <c r="J4" s="6">
        <v>0.6</v>
      </c>
      <c r="K4" s="6">
        <f t="shared" ref="K4:K16" si="0">SUM(I4-J4)</f>
        <v>27.199999999999996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15</v>
      </c>
      <c r="B6" s="7" t="s">
        <v>92</v>
      </c>
      <c r="C6" s="6" t="s">
        <v>10</v>
      </c>
      <c r="D6" s="6">
        <v>8.4</v>
      </c>
      <c r="E6" s="6">
        <v>8.6</v>
      </c>
      <c r="F6" s="6">
        <v>8.3000000000000007</v>
      </c>
      <c r="G6" s="6">
        <f>SUM(D6:F6)</f>
        <v>25.3</v>
      </c>
      <c r="H6" s="6">
        <v>1.3</v>
      </c>
      <c r="I6" s="6">
        <f>G6+H6</f>
        <v>26.6</v>
      </c>
      <c r="J6" s="6">
        <v>6</v>
      </c>
      <c r="K6" s="6">
        <f t="shared" si="0"/>
        <v>20.6</v>
      </c>
      <c r="L6" s="6">
        <f>K6+K7</f>
        <v>40.5</v>
      </c>
      <c r="M6" s="1">
        <f>RANK(L6,L:L)</f>
        <v>4</v>
      </c>
    </row>
    <row r="7" spans="1:13" x14ac:dyDescent="0.25">
      <c r="A7" s="7"/>
      <c r="B7" s="7"/>
      <c r="C7" s="6" t="s">
        <v>11</v>
      </c>
      <c r="D7" s="6">
        <v>8.1999999999999993</v>
      </c>
      <c r="E7" s="6">
        <v>8.3000000000000007</v>
      </c>
      <c r="F7" s="6">
        <v>8.1</v>
      </c>
      <c r="G7" s="6">
        <f>SUM(D7:F7)</f>
        <v>24.6</v>
      </c>
      <c r="H7" s="6">
        <v>1.3</v>
      </c>
      <c r="I7" s="6">
        <f>G7+H7</f>
        <v>25.900000000000002</v>
      </c>
      <c r="J7" s="6">
        <v>6</v>
      </c>
      <c r="K7" s="6">
        <f t="shared" si="0"/>
        <v>19.900000000000002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16</v>
      </c>
      <c r="B9" s="7" t="s">
        <v>48</v>
      </c>
      <c r="C9" s="6" t="s">
        <v>10</v>
      </c>
      <c r="D9" s="6">
        <v>8.1</v>
      </c>
      <c r="E9" s="6">
        <v>7.9</v>
      </c>
      <c r="F9" s="6">
        <v>8</v>
      </c>
      <c r="G9" s="6">
        <f>SUM(D9:F9)</f>
        <v>24</v>
      </c>
      <c r="H9" s="6">
        <v>1.6</v>
      </c>
      <c r="I9" s="6">
        <f>G9+H9</f>
        <v>25.6</v>
      </c>
      <c r="J9" s="6">
        <v>0.6</v>
      </c>
      <c r="K9" s="6">
        <f t="shared" si="0"/>
        <v>25</v>
      </c>
      <c r="L9" s="6">
        <f>K9+K10</f>
        <v>51.3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8.1</v>
      </c>
      <c r="E10" s="6">
        <v>8.3000000000000007</v>
      </c>
      <c r="F10" s="6">
        <v>8.1</v>
      </c>
      <c r="G10" s="6">
        <f>SUM(D10:F10)</f>
        <v>24.5</v>
      </c>
      <c r="H10" s="6">
        <v>1.8</v>
      </c>
      <c r="I10" s="6">
        <f>G10+H10</f>
        <v>26.3</v>
      </c>
      <c r="J10" s="6">
        <v>0</v>
      </c>
      <c r="K10" s="6">
        <f t="shared" si="0"/>
        <v>26.3</v>
      </c>
      <c r="L10" s="6"/>
      <c r="M10" s="1"/>
    </row>
    <row r="11" spans="1:13" x14ac:dyDescent="0.25">
      <c r="K11" s="6"/>
    </row>
    <row r="12" spans="1:13" x14ac:dyDescent="0.25">
      <c r="A12" s="7" t="s">
        <v>27</v>
      </c>
      <c r="B12" s="7" t="s">
        <v>42</v>
      </c>
      <c r="C12" s="6" t="s">
        <v>10</v>
      </c>
      <c r="D12" s="6">
        <v>9.1999999999999993</v>
      </c>
      <c r="E12" s="6">
        <v>9.1</v>
      </c>
      <c r="F12" s="6">
        <v>9.4</v>
      </c>
      <c r="G12" s="6">
        <f>SUM(D12:F12)</f>
        <v>27.699999999999996</v>
      </c>
      <c r="H12" s="6">
        <v>1.8</v>
      </c>
      <c r="I12" s="6">
        <f>G12+H12</f>
        <v>29.499999999999996</v>
      </c>
      <c r="J12" s="6">
        <v>0</v>
      </c>
      <c r="K12" s="6">
        <f t="shared" si="0"/>
        <v>29.499999999999996</v>
      </c>
      <c r="L12" s="6">
        <f>K12+K13</f>
        <v>59.2</v>
      </c>
      <c r="M12" s="1">
        <f>RANK(L12,L:L)</f>
        <v>1</v>
      </c>
    </row>
    <row r="13" spans="1:13" x14ac:dyDescent="0.25">
      <c r="A13" s="7"/>
      <c r="B13" s="7"/>
      <c r="C13" s="6" t="s">
        <v>11</v>
      </c>
      <c r="D13" s="6">
        <v>9.4</v>
      </c>
      <c r="E13" s="6">
        <v>9.1</v>
      </c>
      <c r="F13" s="6">
        <v>9.1</v>
      </c>
      <c r="G13" s="6">
        <v>27.6</v>
      </c>
      <c r="H13" s="6">
        <v>2.1</v>
      </c>
      <c r="I13" s="6">
        <f>G13+H13</f>
        <v>29.700000000000003</v>
      </c>
      <c r="J13" s="6"/>
      <c r="K13" s="6">
        <f t="shared" si="0"/>
        <v>29.700000000000003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5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8 Girls 11-12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I5" sqref="I5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93</v>
      </c>
      <c r="B3" s="7" t="s">
        <v>94</v>
      </c>
      <c r="C3" s="6" t="s">
        <v>10</v>
      </c>
      <c r="D3" s="6">
        <v>8.6999999999999993</v>
      </c>
      <c r="E3" s="6">
        <v>8.4</v>
      </c>
      <c r="F3" s="6">
        <v>8.6</v>
      </c>
      <c r="G3" s="6">
        <f>SUM(D3:F3)</f>
        <v>25.700000000000003</v>
      </c>
      <c r="H3" s="6">
        <v>1.6</v>
      </c>
      <c r="I3" s="6">
        <f>G3+H3</f>
        <v>27.300000000000004</v>
      </c>
      <c r="J3" s="8">
        <v>0</v>
      </c>
      <c r="K3" s="6">
        <f>SUM(I3-J3)</f>
        <v>27.300000000000004</v>
      </c>
      <c r="L3" s="6">
        <f>K3+K4</f>
        <v>55.400000000000006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8.8000000000000007</v>
      </c>
      <c r="E4" s="6">
        <v>8.9</v>
      </c>
      <c r="F4" s="6">
        <v>8.5</v>
      </c>
      <c r="G4" s="6">
        <f>SUM(D4:F4)</f>
        <v>26.200000000000003</v>
      </c>
      <c r="H4" s="6">
        <v>1.9</v>
      </c>
      <c r="I4" s="6">
        <f>G4+H4</f>
        <v>28.1</v>
      </c>
      <c r="J4" s="6">
        <v>0</v>
      </c>
      <c r="K4" s="6">
        <f t="shared" ref="K4:K16" si="0">SUM(I4-J4)</f>
        <v>28.1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Girls 15 &amp; over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J7" sqref="J7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75</v>
      </c>
      <c r="B3" s="7" t="s">
        <v>95</v>
      </c>
      <c r="C3" s="6" t="s">
        <v>10</v>
      </c>
      <c r="D3" s="6">
        <v>8.1</v>
      </c>
      <c r="E3" s="6">
        <v>8.3000000000000007</v>
      </c>
      <c r="F3" s="6">
        <v>8.4</v>
      </c>
      <c r="G3" s="6">
        <f>SUM(D3:F3)</f>
        <v>24.799999999999997</v>
      </c>
      <c r="H3" s="6">
        <v>1.6</v>
      </c>
      <c r="I3" s="6">
        <f>G3+H3</f>
        <v>26.4</v>
      </c>
      <c r="J3" s="8">
        <v>0</v>
      </c>
      <c r="K3" s="6">
        <f>SUM(I3-J3)</f>
        <v>26.4</v>
      </c>
      <c r="L3" s="6">
        <f>K3+K4</f>
        <v>51.8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7.8</v>
      </c>
      <c r="E4" s="6">
        <v>8</v>
      </c>
      <c r="F4" s="6">
        <v>7.7</v>
      </c>
      <c r="G4" s="6">
        <f>SUM(D4:F4)</f>
        <v>23.5</v>
      </c>
      <c r="H4" s="6">
        <v>1.9</v>
      </c>
      <c r="I4" s="6">
        <f>G4+H4</f>
        <v>25.4</v>
      </c>
      <c r="J4" s="6">
        <v>0</v>
      </c>
      <c r="K4" s="6">
        <f t="shared" ref="K4:K16" si="0">SUM(I4-J4)</f>
        <v>25.4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110</v>
      </c>
      <c r="C6" s="6" t="s">
        <v>10</v>
      </c>
      <c r="D6" s="6">
        <v>6</v>
      </c>
      <c r="E6" s="6">
        <v>6.1</v>
      </c>
      <c r="F6" s="6">
        <v>5.8</v>
      </c>
      <c r="G6" s="6">
        <f>SUM(D6:F6)</f>
        <v>17.899999999999999</v>
      </c>
      <c r="H6" s="6">
        <v>0.9</v>
      </c>
      <c r="I6" s="6">
        <f>G6+H6</f>
        <v>18.799999999999997</v>
      </c>
      <c r="J6" s="6"/>
      <c r="K6" s="6">
        <f t="shared" si="0"/>
        <v>18.799999999999997</v>
      </c>
      <c r="L6" s="6">
        <f>K6+K7</f>
        <v>45.199999999999996</v>
      </c>
      <c r="M6" s="1">
        <f>RANK(L6,L:L)</f>
        <v>2</v>
      </c>
    </row>
    <row r="7" spans="1:13" x14ac:dyDescent="0.25">
      <c r="C7" s="6" t="s">
        <v>11</v>
      </c>
      <c r="D7" s="6">
        <v>8.1999999999999993</v>
      </c>
      <c r="E7" s="6">
        <v>8.5</v>
      </c>
      <c r="F7" s="6">
        <v>8.1999999999999993</v>
      </c>
      <c r="G7" s="6">
        <f>SUM(D7:F7)</f>
        <v>24.9</v>
      </c>
      <c r="H7" s="6">
        <v>2.1</v>
      </c>
      <c r="I7" s="6">
        <v>27</v>
      </c>
      <c r="J7" s="6">
        <v>0.6</v>
      </c>
      <c r="K7" s="6">
        <f t="shared" si="0"/>
        <v>26.4</v>
      </c>
      <c r="L7" s="6"/>
      <c r="M7" s="1"/>
    </row>
    <row r="8" spans="1:13" ht="12" customHeight="1" x14ac:dyDescent="0.25"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8 Girls 13-14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B7" sqref="B7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49</v>
      </c>
      <c r="C3" s="6" t="s">
        <v>10</v>
      </c>
      <c r="D3" s="6">
        <v>7.7</v>
      </c>
      <c r="E3" s="6">
        <v>8.3000000000000007</v>
      </c>
      <c r="F3" s="6">
        <v>8</v>
      </c>
      <c r="G3" s="6">
        <f>SUM(D3:F3)</f>
        <v>24</v>
      </c>
      <c r="H3" s="6">
        <v>3.4</v>
      </c>
      <c r="I3" s="6">
        <f>G3+H3</f>
        <v>27.4</v>
      </c>
      <c r="J3" s="8">
        <v>0</v>
      </c>
      <c r="K3" s="6">
        <f>SUM(I3-J3)</f>
        <v>27.4</v>
      </c>
      <c r="L3" s="6">
        <f>K3+K4</f>
        <v>27.4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Y Elite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K4" sqref="K4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50</v>
      </c>
      <c r="C3" s="6" t="s">
        <v>10</v>
      </c>
      <c r="D3" s="6">
        <v>9.1999999999999993</v>
      </c>
      <c r="E3" s="6">
        <v>9.3000000000000007</v>
      </c>
      <c r="F3" s="6">
        <v>8.9</v>
      </c>
      <c r="G3" s="6">
        <f>SUM(D3:F3)</f>
        <v>27.4</v>
      </c>
      <c r="H3" s="6">
        <v>3.4</v>
      </c>
      <c r="I3" s="6">
        <f>G3+H3</f>
        <v>30.799999999999997</v>
      </c>
      <c r="J3" s="8">
        <v>0</v>
      </c>
      <c r="K3" s="6">
        <f>SUM(I3-J3)</f>
        <v>30.799999999999997</v>
      </c>
      <c r="L3" s="6">
        <f>K3+K4</f>
        <v>59.599999999999994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8.1999999999999993</v>
      </c>
      <c r="E4" s="6">
        <v>8.5</v>
      </c>
      <c r="F4" s="6">
        <v>8.5</v>
      </c>
      <c r="G4" s="6">
        <f>SUM(D4:F4)</f>
        <v>25.2</v>
      </c>
      <c r="H4" s="6">
        <v>3.9</v>
      </c>
      <c r="I4" s="6">
        <f>G4+H4</f>
        <v>29.099999999999998</v>
      </c>
      <c r="J4" s="6">
        <v>0.3</v>
      </c>
      <c r="K4" s="6">
        <f t="shared" ref="K4:K16" si="0">SUM(I4-J4)</f>
        <v>28.799999999999997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rintOptions horizontalCentered="1"/>
  <pageMargins left="0.75" right="0.75" top="1" bottom="2" header="0.5" footer="0.5"/>
  <pageSetup scale="88" orientation="landscape" horizontalDpi="4294967293" verticalDpi="300" r:id="rId1"/>
  <headerFooter alignWithMargins="0">
    <oddHeader>&amp;C&amp;"Arial,Bold"&amp;12Tumbling
JR Elite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F38" sqref="F38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96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8" orientation="landscape" r:id="rId1"/>
  <headerFooter alignWithMargins="0">
    <oddHeader>&amp;C&amp;"Arial,Bold"Tumbling
Level 10 Girls 11-12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11" sqref="B11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15</v>
      </c>
      <c r="B3" s="7" t="s">
        <v>97</v>
      </c>
      <c r="C3" s="6" t="s">
        <v>10</v>
      </c>
      <c r="D3" s="6">
        <v>9</v>
      </c>
      <c r="E3" s="6">
        <v>9.4</v>
      </c>
      <c r="F3" s="6">
        <v>9.1</v>
      </c>
      <c r="G3" s="6">
        <f>SUM(D3:F3)</f>
        <v>27.5</v>
      </c>
      <c r="H3" s="6">
        <v>3.9</v>
      </c>
      <c r="I3" s="6">
        <f>G3+H3</f>
        <v>31.4</v>
      </c>
      <c r="J3" s="8">
        <v>0</v>
      </c>
      <c r="K3" s="6">
        <f>SUM(I3-J3)</f>
        <v>31.4</v>
      </c>
      <c r="L3" s="6">
        <f>K3+K4</f>
        <v>61.9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9</v>
      </c>
      <c r="E4" s="6">
        <v>8.8000000000000007</v>
      </c>
      <c r="F4" s="6">
        <v>9.3000000000000007</v>
      </c>
      <c r="G4" s="6">
        <f>SUM(D4:F4)</f>
        <v>27.1</v>
      </c>
      <c r="H4" s="6">
        <v>3.4</v>
      </c>
      <c r="I4" s="6">
        <f>G4+H4</f>
        <v>30.5</v>
      </c>
      <c r="J4" s="6">
        <v>0</v>
      </c>
      <c r="K4" s="6">
        <f t="shared" ref="K4:K16" si="0">SUM(I4-J4)</f>
        <v>30.5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51</v>
      </c>
      <c r="C6" s="6" t="s">
        <v>10</v>
      </c>
      <c r="D6" s="6">
        <v>8.9</v>
      </c>
      <c r="E6" s="6">
        <v>9.1999999999999993</v>
      </c>
      <c r="F6" s="6">
        <v>9</v>
      </c>
      <c r="G6" s="6">
        <f>SUM(D6:F6)</f>
        <v>27.1</v>
      </c>
      <c r="H6" s="6">
        <v>3.4</v>
      </c>
      <c r="I6" s="6">
        <f>G6+H6</f>
        <v>30.5</v>
      </c>
      <c r="J6" s="6"/>
      <c r="K6" s="6">
        <f t="shared" si="0"/>
        <v>30.5</v>
      </c>
      <c r="L6" s="6">
        <f>K6+K7</f>
        <v>61.5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8.9</v>
      </c>
      <c r="E7" s="6">
        <v>9.1999999999999993</v>
      </c>
      <c r="F7" s="6">
        <v>9</v>
      </c>
      <c r="G7" s="6">
        <f>SUM(D7:F7)</f>
        <v>27.1</v>
      </c>
      <c r="H7" s="6">
        <v>3.9</v>
      </c>
      <c r="I7" s="6">
        <f>G7+H7</f>
        <v>31</v>
      </c>
      <c r="J7" s="6"/>
      <c r="K7" s="6">
        <f t="shared" si="0"/>
        <v>31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4" t="s">
        <v>27</v>
      </c>
      <c r="B9" s="4" t="s">
        <v>52</v>
      </c>
      <c r="C9" s="6" t="s">
        <v>10</v>
      </c>
      <c r="D9" s="6">
        <v>8.5</v>
      </c>
      <c r="E9" s="6">
        <v>8.6</v>
      </c>
      <c r="F9" s="6">
        <v>8.4</v>
      </c>
      <c r="G9" s="6">
        <f>SUM(D9:F9)</f>
        <v>25.5</v>
      </c>
      <c r="H9" s="6">
        <v>1.2</v>
      </c>
      <c r="I9" s="6">
        <f>G9+H9</f>
        <v>26.7</v>
      </c>
      <c r="J9" s="6"/>
      <c r="K9" s="6">
        <f t="shared" si="0"/>
        <v>26.7</v>
      </c>
      <c r="L9" s="6">
        <f>K9+K10</f>
        <v>55.8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8.4</v>
      </c>
      <c r="E10" s="6">
        <v>8.6</v>
      </c>
      <c r="F10" s="6">
        <v>8.5</v>
      </c>
      <c r="G10" s="6">
        <f>SUM(D10:F10)</f>
        <v>25.5</v>
      </c>
      <c r="H10" s="6">
        <v>3.9</v>
      </c>
      <c r="I10" s="6">
        <f>G10+H10</f>
        <v>29.4</v>
      </c>
      <c r="J10" s="6">
        <v>0.3</v>
      </c>
      <c r="K10" s="6">
        <f t="shared" si="0"/>
        <v>29.099999999999998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4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4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&amp;C&amp;"Arial,Bold"&amp;12Tumbling
Level 10 Girls 13-14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I7" sqref="I7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53</v>
      </c>
      <c r="C3" s="6" t="s">
        <v>10</v>
      </c>
      <c r="D3" s="6">
        <v>8.5</v>
      </c>
      <c r="E3" s="6">
        <v>8.3000000000000007</v>
      </c>
      <c r="F3" s="6">
        <v>8.4</v>
      </c>
      <c r="G3" s="6">
        <f>SUM(D3:F3)</f>
        <v>25.200000000000003</v>
      </c>
      <c r="H3" s="6">
        <v>2.8</v>
      </c>
      <c r="I3" s="6">
        <f>G3+H3</f>
        <v>28.000000000000004</v>
      </c>
      <c r="J3" s="8">
        <v>0</v>
      </c>
      <c r="K3" s="6">
        <f>SUM(I3-J3)</f>
        <v>28.000000000000004</v>
      </c>
      <c r="L3" s="6">
        <f>K3+K4</f>
        <v>53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7.9</v>
      </c>
      <c r="E4" s="6">
        <v>8</v>
      </c>
      <c r="F4" s="6">
        <v>7.9</v>
      </c>
      <c r="G4" s="6">
        <f>SUM(D4:F4)</f>
        <v>23.8</v>
      </c>
      <c r="H4" s="6">
        <v>1.2</v>
      </c>
      <c r="I4" s="6">
        <f>G4+H4</f>
        <v>25</v>
      </c>
      <c r="J4" s="6">
        <v>0</v>
      </c>
      <c r="K4" s="6">
        <f t="shared" ref="K4:K16" si="0">SUM(I4-J4)</f>
        <v>25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64</v>
      </c>
      <c r="C6" s="6" t="s">
        <v>10</v>
      </c>
      <c r="D6" s="6">
        <v>8.5</v>
      </c>
      <c r="E6" s="6">
        <v>8.6999999999999993</v>
      </c>
      <c r="F6" s="6">
        <v>8.4</v>
      </c>
      <c r="G6" s="6">
        <f>SUM(D6:F6)</f>
        <v>25.6</v>
      </c>
      <c r="H6" s="6">
        <v>2.8</v>
      </c>
      <c r="I6" s="6">
        <f>G6+H6</f>
        <v>28.400000000000002</v>
      </c>
      <c r="J6" s="6"/>
      <c r="K6" s="6">
        <f t="shared" si="0"/>
        <v>28.400000000000002</v>
      </c>
      <c r="L6" s="6">
        <f>K6+K7</f>
        <v>53.400000000000006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7.8</v>
      </c>
      <c r="E7" s="6">
        <v>8</v>
      </c>
      <c r="F7" s="6">
        <v>8</v>
      </c>
      <c r="G7" s="6">
        <f>SUM(D7:F7)</f>
        <v>23.8</v>
      </c>
      <c r="H7" s="6">
        <v>1.2</v>
      </c>
      <c r="I7" s="6">
        <f>G7+H7</f>
        <v>25</v>
      </c>
      <c r="J7" s="6"/>
      <c r="K7" s="6">
        <f t="shared" si="0"/>
        <v>25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1" header="0.5" footer="0.5"/>
  <pageSetup scale="82" orientation="landscape" horizontalDpi="4294967293" r:id="rId1"/>
  <headerFooter alignWithMargins="0">
    <oddHeader>&amp;C&amp;"Arial,Bold"&amp;12Tumbling
Level 9 Girls 15 &amp; over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B12" sqref="B12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68</v>
      </c>
      <c r="C3" s="6" t="s">
        <v>10</v>
      </c>
      <c r="D3" s="6">
        <v>9.1</v>
      </c>
      <c r="E3" s="6">
        <v>9.1999999999999993</v>
      </c>
      <c r="F3" s="6">
        <v>9.3000000000000007</v>
      </c>
      <c r="G3" s="6">
        <f>SUM(D3:F3)</f>
        <v>27.599999999999998</v>
      </c>
      <c r="H3" s="6"/>
      <c r="I3" s="6">
        <f>G3+H3</f>
        <v>27.599999999999998</v>
      </c>
      <c r="J3" s="8">
        <v>0</v>
      </c>
      <c r="K3" s="6">
        <f>SUM(I3-J3)</f>
        <v>27.599999999999998</v>
      </c>
      <c r="L3" s="6">
        <f>K3+K4</f>
        <v>50.7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7.7</v>
      </c>
      <c r="E4" s="6">
        <v>7.8</v>
      </c>
      <c r="F4" s="6">
        <v>7.6</v>
      </c>
      <c r="G4" s="6">
        <f>SUM(D4:F4)</f>
        <v>23.1</v>
      </c>
      <c r="H4" s="6"/>
      <c r="I4" s="6">
        <f>G4+H4</f>
        <v>23.1</v>
      </c>
      <c r="J4" s="6">
        <v>0</v>
      </c>
      <c r="K4" s="6">
        <f t="shared" ref="K4:K16" si="0">SUM(I4-J4)</f>
        <v>23.1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16</v>
      </c>
      <c r="B6" s="7" t="s">
        <v>69</v>
      </c>
      <c r="C6" s="6" t="s">
        <v>10</v>
      </c>
      <c r="D6" s="6">
        <v>8.9</v>
      </c>
      <c r="E6" s="6">
        <v>9</v>
      </c>
      <c r="F6" s="6">
        <v>9.1</v>
      </c>
      <c r="G6" s="6">
        <f>SUM(D6:F6)</f>
        <v>27</v>
      </c>
      <c r="H6" s="6"/>
      <c r="I6" s="6">
        <f>G6+H6</f>
        <v>27</v>
      </c>
      <c r="J6" s="6"/>
      <c r="K6" s="6">
        <f t="shared" si="0"/>
        <v>27</v>
      </c>
      <c r="L6" s="6">
        <f>K6+K7</f>
        <v>50.1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7.7</v>
      </c>
      <c r="E7" s="6">
        <v>7.7</v>
      </c>
      <c r="F7" s="6">
        <v>7.7</v>
      </c>
      <c r="G7" s="6">
        <f>SUM(D7:F7)</f>
        <v>23.1</v>
      </c>
      <c r="H7" s="6"/>
      <c r="I7" s="6">
        <f>G7+H7</f>
        <v>23.1</v>
      </c>
      <c r="J7" s="6"/>
      <c r="K7" s="6">
        <f t="shared" si="0"/>
        <v>23.1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7" orientation="landscape" horizontalDpi="4294967293" verticalDpi="300" r:id="rId1"/>
  <headerFooter alignWithMargins="0">
    <oddHeader>&amp;CTumbling
Level 3 Girls 6 &amp; under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90" zoomScaleNormal="90" workbookViewId="0">
      <selection activeCell="I5" sqref="I5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98</v>
      </c>
      <c r="C3" s="6" t="s">
        <v>10</v>
      </c>
      <c r="D3" s="6">
        <v>8.6999999999999993</v>
      </c>
      <c r="E3" s="6">
        <v>8.9</v>
      </c>
      <c r="F3" s="6">
        <v>8.8000000000000007</v>
      </c>
      <c r="G3" s="6">
        <f>SUM(D3:F3)</f>
        <v>26.400000000000002</v>
      </c>
      <c r="H3" s="6">
        <v>2.8</v>
      </c>
      <c r="I3" s="6">
        <f>G3+H3</f>
        <v>29.200000000000003</v>
      </c>
      <c r="J3" s="8">
        <v>0</v>
      </c>
      <c r="K3" s="6">
        <f>SUM(I3-J3)</f>
        <v>29.200000000000003</v>
      </c>
      <c r="L3" s="6">
        <f>K3+K4</f>
        <v>54.8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8.1999999999999993</v>
      </c>
      <c r="E4" s="6">
        <v>8.1</v>
      </c>
      <c r="F4" s="6">
        <v>8.1</v>
      </c>
      <c r="G4" s="6">
        <f>SUM(D4:F4)</f>
        <v>24.4</v>
      </c>
      <c r="H4" s="6">
        <v>1.2</v>
      </c>
      <c r="I4" s="6">
        <f>G4+H4</f>
        <v>25.599999999999998</v>
      </c>
      <c r="J4" s="6">
        <v>0</v>
      </c>
      <c r="K4" s="6">
        <f t="shared" ref="K4:K16" si="0">SUM(I4-J4)</f>
        <v>25.599999999999998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9 Girls 13-14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90" zoomScaleNormal="90" workbookViewId="0">
      <selection activeCell="I5" sqref="I5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93</v>
      </c>
      <c r="B3" s="7" t="s">
        <v>99</v>
      </c>
      <c r="C3" s="6" t="s">
        <v>10</v>
      </c>
      <c r="D3" s="6">
        <v>8.4</v>
      </c>
      <c r="E3" s="6">
        <v>8.6999999999999993</v>
      </c>
      <c r="F3" s="6">
        <v>8.8000000000000007</v>
      </c>
      <c r="G3" s="6">
        <f>SUM(D3:F3)</f>
        <v>25.900000000000002</v>
      </c>
      <c r="H3" s="6">
        <v>2.8</v>
      </c>
      <c r="I3" s="6">
        <f>G3+H3</f>
        <v>28.700000000000003</v>
      </c>
      <c r="J3" s="8">
        <v>0</v>
      </c>
      <c r="K3" s="6">
        <f>SUM(I3-J3)</f>
        <v>28.700000000000003</v>
      </c>
      <c r="L3" s="6">
        <f>K3+K4</f>
        <v>58.1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8.8000000000000007</v>
      </c>
      <c r="E4" s="6">
        <v>8.6999999999999993</v>
      </c>
      <c r="F4" s="6">
        <v>8.6999999999999993</v>
      </c>
      <c r="G4" s="6">
        <f>SUM(D4:F4)</f>
        <v>26.2</v>
      </c>
      <c r="H4" s="6">
        <v>3.2</v>
      </c>
      <c r="I4" s="6">
        <f>G4+H4</f>
        <v>29.4</v>
      </c>
      <c r="J4" s="6">
        <v>0</v>
      </c>
      <c r="K4" s="6">
        <f t="shared" ref="K4:K16" si="0">SUM(I4-J4)</f>
        <v>29.4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9 Boys 15 &amp; over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G4" sqref="G4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100</v>
      </c>
      <c r="C3" s="6" t="s">
        <v>10</v>
      </c>
      <c r="D3" s="6">
        <v>8.1</v>
      </c>
      <c r="E3" s="6">
        <v>8.4</v>
      </c>
      <c r="F3" s="6">
        <v>8.5</v>
      </c>
      <c r="G3" s="6">
        <f>SUM(D3:F3)</f>
        <v>25</v>
      </c>
      <c r="H3" s="6"/>
      <c r="I3" s="6">
        <f>G3+H3</f>
        <v>25</v>
      </c>
      <c r="J3" s="8">
        <v>0</v>
      </c>
      <c r="K3" s="6">
        <f>SUM(I3-J3)</f>
        <v>25</v>
      </c>
      <c r="L3" s="6">
        <f>K3+K4</f>
        <v>49.1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8.1999999999999993</v>
      </c>
      <c r="E4" s="6">
        <v>8</v>
      </c>
      <c r="F4" s="6">
        <v>7.9</v>
      </c>
      <c r="G4" s="6">
        <f>SUM(D4:F4)</f>
        <v>24.1</v>
      </c>
      <c r="H4" s="6"/>
      <c r="I4" s="6">
        <f>G4+H4</f>
        <v>24.1</v>
      </c>
      <c r="J4" s="6">
        <v>0</v>
      </c>
      <c r="K4" s="6">
        <f t="shared" ref="K4:K16" si="0">SUM(I4-J4)</f>
        <v>24.1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ageMargins left="0.7" right="0.7" top="0.75" bottom="0.75" header="0.3" footer="0.3"/>
  <pageSetup scale="88" orientation="landscape" horizontalDpi="4294967293" verticalDpi="300" r:id="rId1"/>
  <headerFooter>
    <oddHeader>&amp;CTumbling 
Level 5 Boys 11-12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Normal="100" workbookViewId="0">
      <selection activeCell="B13" sqref="B13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101</v>
      </c>
      <c r="B3" s="7" t="s">
        <v>102</v>
      </c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101</v>
      </c>
      <c r="B6" s="7" t="s">
        <v>103</v>
      </c>
      <c r="C6" s="6" t="s">
        <v>10</v>
      </c>
      <c r="D6" s="6">
        <v>8.5</v>
      </c>
      <c r="E6" s="6">
        <v>8.6</v>
      </c>
      <c r="F6" s="6">
        <v>8.6999999999999993</v>
      </c>
      <c r="G6" s="6">
        <f>SUM(D6:F6)</f>
        <v>25.8</v>
      </c>
      <c r="H6" s="6"/>
      <c r="I6" s="6">
        <f>G6+H6</f>
        <v>25.8</v>
      </c>
      <c r="J6" s="6"/>
      <c r="K6" s="6">
        <f t="shared" si="0"/>
        <v>25.8</v>
      </c>
      <c r="L6" s="6">
        <f>K6+K7</f>
        <v>51.3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8.5</v>
      </c>
      <c r="E7" s="6">
        <v>8.6</v>
      </c>
      <c r="F7" s="6">
        <v>8.6999999999999993</v>
      </c>
      <c r="G7" s="6">
        <f>SUM(D7:F7)</f>
        <v>25.8</v>
      </c>
      <c r="H7" s="6"/>
      <c r="I7" s="6">
        <f>G7+H7</f>
        <v>25.8</v>
      </c>
      <c r="J7" s="6">
        <v>0.3</v>
      </c>
      <c r="K7" s="6">
        <f t="shared" si="0"/>
        <v>25.5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5"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1:13" x14ac:dyDescent="0.25"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5"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2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5 Girls 15 &amp; over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Normal="100" workbookViewId="0">
      <selection activeCell="G4" sqref="G4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101</v>
      </c>
      <c r="B3" s="7" t="s">
        <v>104</v>
      </c>
      <c r="C3" s="6" t="s">
        <v>10</v>
      </c>
      <c r="D3" s="6">
        <v>8.6999999999999993</v>
      </c>
      <c r="E3" s="6">
        <v>8.6999999999999993</v>
      </c>
      <c r="F3" s="6">
        <v>9</v>
      </c>
      <c r="G3" s="6">
        <f>SUM(D3:F3)</f>
        <v>26.4</v>
      </c>
      <c r="H3" s="6"/>
      <c r="I3" s="6">
        <f>G3+H3</f>
        <v>26.4</v>
      </c>
      <c r="J3" s="8">
        <v>0</v>
      </c>
      <c r="K3" s="6">
        <f>SUM(I3-J3)</f>
        <v>26.4</v>
      </c>
      <c r="L3" s="6">
        <f>K3+K4</f>
        <v>52.4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8.6</v>
      </c>
      <c r="E4" s="6">
        <v>8.8000000000000007</v>
      </c>
      <c r="F4" s="6">
        <v>8.6</v>
      </c>
      <c r="G4" s="6">
        <f>SUM(D4:F4)</f>
        <v>26</v>
      </c>
      <c r="H4" s="6"/>
      <c r="I4" s="6">
        <f>G4+H4</f>
        <v>26</v>
      </c>
      <c r="J4" s="6">
        <v>0</v>
      </c>
      <c r="K4" s="6">
        <f t="shared" ref="K4:K16" si="0">SUM(I4-J4)</f>
        <v>26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2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</sheetData>
  <phoneticPr fontId="3" type="noConversion"/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5 Girls 13-14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60" zoomScaleNormal="110" workbookViewId="0">
      <selection activeCell="J13" sqref="J13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75</v>
      </c>
      <c r="B3" s="7" t="s">
        <v>105</v>
      </c>
      <c r="C3" s="6" t="s">
        <v>10</v>
      </c>
      <c r="D3" s="6">
        <v>8.3000000000000007</v>
      </c>
      <c r="E3" s="6">
        <v>8.3000000000000007</v>
      </c>
      <c r="F3" s="6">
        <v>8.3000000000000007</v>
      </c>
      <c r="G3" s="6">
        <f>SUM(D3:F3)</f>
        <v>24.900000000000002</v>
      </c>
      <c r="H3" s="6"/>
      <c r="I3" s="6">
        <f>G3+H3</f>
        <v>24.900000000000002</v>
      </c>
      <c r="J3" s="8">
        <v>0</v>
      </c>
      <c r="K3" s="6">
        <f>SUM(I3-J3)</f>
        <v>24.900000000000002</v>
      </c>
      <c r="L3" s="6">
        <f>K3+K4</f>
        <v>49.7</v>
      </c>
      <c r="M3" s="1">
        <f>RANK(L3,L:L)</f>
        <v>4</v>
      </c>
    </row>
    <row r="4" spans="1:13" x14ac:dyDescent="0.25">
      <c r="A4" s="7"/>
      <c r="B4" s="7"/>
      <c r="C4" s="6" t="s">
        <v>11</v>
      </c>
      <c r="D4" s="6">
        <v>8.3000000000000007</v>
      </c>
      <c r="E4" s="6">
        <v>8.3000000000000007</v>
      </c>
      <c r="F4" s="6">
        <v>8.1999999999999993</v>
      </c>
      <c r="G4" s="6">
        <f>SUM(D4:F4)</f>
        <v>24.8</v>
      </c>
      <c r="H4" s="6"/>
      <c r="I4" s="6">
        <f>G4+H4</f>
        <v>24.8</v>
      </c>
      <c r="J4" s="6">
        <v>0</v>
      </c>
      <c r="K4" s="6">
        <f t="shared" ref="K4:K16" si="0">SUM(I4-J4)</f>
        <v>24.8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16</v>
      </c>
      <c r="B6" s="7" t="s">
        <v>106</v>
      </c>
      <c r="C6" s="6" t="s">
        <v>10</v>
      </c>
      <c r="D6" s="6"/>
      <c r="E6" s="6"/>
      <c r="F6" s="6"/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6</v>
      </c>
    </row>
    <row r="7" spans="1:13" x14ac:dyDescent="0.25">
      <c r="A7" s="7"/>
      <c r="B7" s="7"/>
      <c r="C7" s="6" t="s">
        <v>11</v>
      </c>
      <c r="D7" s="6"/>
      <c r="E7" s="6"/>
      <c r="F7" s="6"/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16</v>
      </c>
      <c r="B9" s="7" t="s">
        <v>107</v>
      </c>
      <c r="C9" s="6" t="s">
        <v>10</v>
      </c>
      <c r="D9" s="6">
        <v>8.6999999999999993</v>
      </c>
      <c r="E9" s="6">
        <v>8.8000000000000007</v>
      </c>
      <c r="F9" s="6">
        <v>8.5</v>
      </c>
      <c r="G9" s="6">
        <f>SUM(D9:F9)</f>
        <v>26</v>
      </c>
      <c r="H9" s="6"/>
      <c r="I9" s="6">
        <f>G9+H9</f>
        <v>26</v>
      </c>
      <c r="J9" s="6"/>
      <c r="K9" s="6">
        <f t="shared" si="0"/>
        <v>26</v>
      </c>
      <c r="L9" s="6">
        <f>K9+K10</f>
        <v>50.9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8.3000000000000007</v>
      </c>
      <c r="E10" s="6">
        <v>8.5</v>
      </c>
      <c r="F10" s="6">
        <v>8.1</v>
      </c>
      <c r="G10" s="6">
        <f>SUM(D10:F10)</f>
        <v>24.9</v>
      </c>
      <c r="H10" s="6"/>
      <c r="I10" s="6">
        <f>G10+H10</f>
        <v>24.9</v>
      </c>
      <c r="J10" s="6">
        <v>0</v>
      </c>
      <c r="K10" s="6">
        <f t="shared" si="0"/>
        <v>24.9</v>
      </c>
      <c r="L10" s="6"/>
      <c r="M10" s="1"/>
    </row>
    <row r="11" spans="1:13" x14ac:dyDescent="0.25">
      <c r="K11" s="6"/>
    </row>
    <row r="12" spans="1:13" x14ac:dyDescent="0.25">
      <c r="A12" s="7" t="s">
        <v>16</v>
      </c>
      <c r="B12" s="7" t="s">
        <v>61</v>
      </c>
      <c r="C12" s="6" t="s">
        <v>10</v>
      </c>
      <c r="D12" s="6">
        <v>8.4</v>
      </c>
      <c r="E12" s="6">
        <v>8.6999999999999993</v>
      </c>
      <c r="F12" s="6">
        <v>8.5</v>
      </c>
      <c r="G12" s="6">
        <f>SUM(D12:F12)</f>
        <v>25.6</v>
      </c>
      <c r="H12" s="6"/>
      <c r="I12" s="6">
        <f>G12+H12</f>
        <v>25.6</v>
      </c>
      <c r="J12" s="6">
        <v>0</v>
      </c>
      <c r="K12" s="6">
        <f t="shared" si="0"/>
        <v>25.6</v>
      </c>
      <c r="L12" s="6">
        <f>K12+K13</f>
        <v>49.5</v>
      </c>
      <c r="M12" s="1">
        <f>RANK(L12,L:L)</f>
        <v>5</v>
      </c>
    </row>
    <row r="13" spans="1:13" x14ac:dyDescent="0.25">
      <c r="A13" s="7"/>
      <c r="B13" s="7"/>
      <c r="C13" s="6" t="s">
        <v>11</v>
      </c>
      <c r="D13" s="6">
        <v>8</v>
      </c>
      <c r="E13" s="6">
        <v>7.9</v>
      </c>
      <c r="F13" s="6">
        <v>8</v>
      </c>
      <c r="G13" s="6">
        <v>23.9</v>
      </c>
      <c r="H13" s="6"/>
      <c r="I13" s="6">
        <f>G13+H13</f>
        <v>23.9</v>
      </c>
      <c r="J13" s="6"/>
      <c r="K13" s="6">
        <f t="shared" si="0"/>
        <v>23.9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 t="s">
        <v>27</v>
      </c>
      <c r="B15" s="7" t="s">
        <v>34</v>
      </c>
      <c r="C15" s="6" t="s">
        <v>10</v>
      </c>
      <c r="D15" s="6">
        <v>8.9</v>
      </c>
      <c r="E15" s="6">
        <v>8.9</v>
      </c>
      <c r="F15" s="6">
        <v>8.9</v>
      </c>
      <c r="G15" s="6">
        <f>SUM(D15:F15)</f>
        <v>26.700000000000003</v>
      </c>
      <c r="H15" s="6"/>
      <c r="I15" s="6">
        <f>G15+H15</f>
        <v>26.700000000000003</v>
      </c>
      <c r="J15" s="6"/>
      <c r="K15" s="6">
        <f t="shared" si="0"/>
        <v>26.700000000000003</v>
      </c>
      <c r="L15" s="6">
        <f>K15+K16</f>
        <v>51.1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>
        <v>8.1999999999999993</v>
      </c>
      <c r="E16" s="6">
        <v>8</v>
      </c>
      <c r="F16" s="6">
        <v>8.1999999999999993</v>
      </c>
      <c r="G16" s="6">
        <f>SUM(D16:F16)</f>
        <v>24.4</v>
      </c>
      <c r="H16" s="6"/>
      <c r="I16" s="6">
        <f>G16+H16</f>
        <v>24.4</v>
      </c>
      <c r="J16" s="6"/>
      <c r="K16" s="6">
        <f t="shared" si="0"/>
        <v>24.4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 t="s">
        <v>27</v>
      </c>
      <c r="B26" s="7" t="s">
        <v>63</v>
      </c>
      <c r="C26" s="6" t="s">
        <v>10</v>
      </c>
      <c r="D26" s="6">
        <v>9</v>
      </c>
      <c r="E26" s="6">
        <v>8.9</v>
      </c>
      <c r="F26" s="6">
        <v>9.1</v>
      </c>
      <c r="G26" s="6">
        <f>SUM(D26:F26)</f>
        <v>27</v>
      </c>
      <c r="H26" s="6"/>
      <c r="I26" s="6">
        <f>G26+H26</f>
        <v>27</v>
      </c>
      <c r="J26" s="6"/>
      <c r="K26" s="6">
        <f>SUM(I26-J26)</f>
        <v>27</v>
      </c>
      <c r="L26" s="6">
        <f>K26+K27</f>
        <v>52.699999999999996</v>
      </c>
      <c r="M26" s="1">
        <f>RANK(L26,L:L)</f>
        <v>1</v>
      </c>
    </row>
    <row r="27" spans="1:13" x14ac:dyDescent="0.25">
      <c r="C27" s="6" t="s">
        <v>11</v>
      </c>
      <c r="D27" s="6">
        <v>8.6999999999999993</v>
      </c>
      <c r="E27" s="6">
        <v>8.6</v>
      </c>
      <c r="F27" s="6">
        <v>9</v>
      </c>
      <c r="G27" s="6">
        <f>SUM(D27:F27)</f>
        <v>26.299999999999997</v>
      </c>
      <c r="H27" s="6"/>
      <c r="I27" s="6">
        <f>G27+H27</f>
        <v>26.299999999999997</v>
      </c>
      <c r="J27" s="6">
        <v>0.6</v>
      </c>
      <c r="K27" s="6">
        <f>SUM(I27-J27)</f>
        <v>25.699999999999996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6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6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phoneticPr fontId="3" type="noConversion"/>
  <pageMargins left="0.75" right="0.75" top="1" bottom="1" header="0.5" footer="0.5"/>
  <pageSetup scale="82" orientation="landscape" horizontalDpi="4294967293" verticalDpi="300" r:id="rId1"/>
  <headerFooter alignWithMargins="0">
    <oddHeader>&amp;CTumbling
Level 5 Girls 11-12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60" zoomScaleNormal="110" workbookViewId="0">
      <selection activeCell="F29" sqref="F29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93</v>
      </c>
      <c r="B3" s="7" t="s">
        <v>108</v>
      </c>
      <c r="C3" s="6" t="s">
        <v>10</v>
      </c>
      <c r="D3" s="6">
        <v>8.5</v>
      </c>
      <c r="E3" s="6">
        <v>8.4</v>
      </c>
      <c r="F3" s="6">
        <v>8.5</v>
      </c>
      <c r="G3" s="6">
        <f>SUM(D3:F3)</f>
        <v>25.4</v>
      </c>
      <c r="H3" s="6"/>
      <c r="I3" s="6">
        <f>G3+H3</f>
        <v>25.4</v>
      </c>
      <c r="J3" s="8">
        <v>0</v>
      </c>
      <c r="K3" s="6">
        <f>SUM(I3-J3)</f>
        <v>25.4</v>
      </c>
      <c r="L3" s="6">
        <f>K3+K4</f>
        <v>51.5</v>
      </c>
      <c r="M3" s="1">
        <f>RANK(L3,L:L)</f>
        <v>4</v>
      </c>
    </row>
    <row r="4" spans="1:13" x14ac:dyDescent="0.25">
      <c r="A4" s="7"/>
      <c r="B4" s="7"/>
      <c r="C4" s="6" t="s">
        <v>11</v>
      </c>
      <c r="D4" s="6">
        <v>8.8000000000000007</v>
      </c>
      <c r="E4" s="6">
        <v>8.9</v>
      </c>
      <c r="F4" s="6">
        <v>9</v>
      </c>
      <c r="G4" s="6">
        <f>SUM(D4:F4)</f>
        <v>26.700000000000003</v>
      </c>
      <c r="H4" s="6"/>
      <c r="I4" s="6">
        <f>G4+H4</f>
        <v>26.700000000000003</v>
      </c>
      <c r="J4" s="6">
        <v>0.6</v>
      </c>
      <c r="K4" s="6">
        <f t="shared" ref="K4:K16" si="0">SUM(I4-J4)</f>
        <v>26.1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66</v>
      </c>
      <c r="B6" s="7" t="s">
        <v>109</v>
      </c>
      <c r="C6" s="6" t="s">
        <v>10</v>
      </c>
      <c r="D6" s="6">
        <v>8.6999999999999993</v>
      </c>
      <c r="E6" s="6">
        <v>8.6</v>
      </c>
      <c r="F6" s="6">
        <v>8.6999999999999993</v>
      </c>
      <c r="G6" s="6">
        <f>SUM(D6:F6)</f>
        <v>25.999999999999996</v>
      </c>
      <c r="H6" s="6"/>
      <c r="I6" s="6">
        <f>G6+H6</f>
        <v>25.999999999999996</v>
      </c>
      <c r="J6" s="6"/>
      <c r="K6" s="6">
        <f t="shared" si="0"/>
        <v>25.999999999999996</v>
      </c>
      <c r="L6" s="6">
        <f>K6+K7</f>
        <v>50.199999999999989</v>
      </c>
      <c r="M6" s="1">
        <f>RANK(L6,L:L)</f>
        <v>5</v>
      </c>
    </row>
    <row r="7" spans="1:13" x14ac:dyDescent="0.25">
      <c r="A7" s="7"/>
      <c r="B7" s="7"/>
      <c r="C7" s="6" t="s">
        <v>11</v>
      </c>
      <c r="D7" s="6">
        <v>8.1</v>
      </c>
      <c r="E7" s="6">
        <v>8.3000000000000007</v>
      </c>
      <c r="F7" s="6">
        <v>8.4</v>
      </c>
      <c r="G7" s="6">
        <f>SUM(D7:F7)</f>
        <v>24.799999999999997</v>
      </c>
      <c r="H7" s="6"/>
      <c r="I7" s="6">
        <f>G7+H7</f>
        <v>24.799999999999997</v>
      </c>
      <c r="J7" s="6">
        <v>0.6</v>
      </c>
      <c r="K7" s="6">
        <f t="shared" si="0"/>
        <v>24.199999999999996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16</v>
      </c>
      <c r="B9" s="7" t="s">
        <v>58</v>
      </c>
      <c r="C9" s="6" t="s">
        <v>10</v>
      </c>
      <c r="D9" s="6">
        <v>9</v>
      </c>
      <c r="E9" s="6">
        <v>8.9</v>
      </c>
      <c r="F9" s="6">
        <v>9</v>
      </c>
      <c r="G9" s="6">
        <f>SUM(D9:F9)</f>
        <v>26.9</v>
      </c>
      <c r="H9" s="6"/>
      <c r="I9" s="6">
        <f>G9+H9</f>
        <v>26.9</v>
      </c>
      <c r="J9" s="6"/>
      <c r="K9" s="6">
        <f t="shared" si="0"/>
        <v>26.9</v>
      </c>
      <c r="L9" s="6">
        <f>K9+K10</f>
        <v>51.9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8.4</v>
      </c>
      <c r="E10" s="6">
        <v>8.4</v>
      </c>
      <c r="F10" s="6">
        <v>8.1999999999999993</v>
      </c>
      <c r="G10" s="6">
        <f>SUM(D10:F10)</f>
        <v>25</v>
      </c>
      <c r="H10" s="6"/>
      <c r="I10" s="6">
        <f>G10+H10</f>
        <v>25</v>
      </c>
      <c r="J10" s="6">
        <v>0</v>
      </c>
      <c r="K10" s="6">
        <f t="shared" si="0"/>
        <v>25</v>
      </c>
      <c r="L10" s="6"/>
      <c r="M10" s="1"/>
    </row>
    <row r="11" spans="1:13" x14ac:dyDescent="0.25">
      <c r="K11" s="6"/>
    </row>
    <row r="12" spans="1:13" x14ac:dyDescent="0.25">
      <c r="A12" s="7" t="s">
        <v>27</v>
      </c>
      <c r="B12" s="7" t="s">
        <v>29</v>
      </c>
      <c r="C12" s="6" t="s">
        <v>10</v>
      </c>
      <c r="D12" s="6">
        <v>9.3000000000000007</v>
      </c>
      <c r="E12" s="6">
        <v>9.1999999999999993</v>
      </c>
      <c r="F12" s="6">
        <v>9.3000000000000007</v>
      </c>
      <c r="G12" s="6">
        <f>SUM(D12:F12)</f>
        <v>27.8</v>
      </c>
      <c r="H12" s="6"/>
      <c r="I12" s="6">
        <f>G12+H12</f>
        <v>27.8</v>
      </c>
      <c r="J12" s="6">
        <v>0</v>
      </c>
      <c r="K12" s="6">
        <f t="shared" si="0"/>
        <v>27.8</v>
      </c>
      <c r="L12" s="6">
        <f>K12+K13</f>
        <v>54.5</v>
      </c>
      <c r="M12" s="1">
        <f>RANK(L12,L:L)</f>
        <v>1</v>
      </c>
    </row>
    <row r="13" spans="1:13" x14ac:dyDescent="0.25">
      <c r="A13" s="7"/>
      <c r="B13" s="7"/>
      <c r="C13" s="6" t="s">
        <v>11</v>
      </c>
      <c r="D13" s="6">
        <v>8.9</v>
      </c>
      <c r="E13" s="6">
        <v>8.9</v>
      </c>
      <c r="F13" s="6">
        <v>8.9</v>
      </c>
      <c r="G13" s="6">
        <v>26.7</v>
      </c>
      <c r="H13" s="6"/>
      <c r="I13" s="6">
        <f>G13+H13</f>
        <v>26.7</v>
      </c>
      <c r="J13" s="6"/>
      <c r="K13" s="6">
        <f t="shared" si="0"/>
        <v>26.7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 t="s">
        <v>27</v>
      </c>
      <c r="B15" s="7" t="s">
        <v>57</v>
      </c>
      <c r="C15" s="6" t="s">
        <v>10</v>
      </c>
      <c r="D15" s="6">
        <v>9.4</v>
      </c>
      <c r="E15" s="6">
        <v>9.4</v>
      </c>
      <c r="F15" s="6">
        <v>9.5</v>
      </c>
      <c r="G15" s="6">
        <f>SUM(D15:F15)</f>
        <v>28.3</v>
      </c>
      <c r="H15" s="6"/>
      <c r="I15" s="6">
        <f>G15+H15</f>
        <v>28.3</v>
      </c>
      <c r="J15" s="6"/>
      <c r="K15" s="6">
        <f t="shared" si="0"/>
        <v>28.3</v>
      </c>
      <c r="L15" s="6">
        <f>K15+K16</f>
        <v>54.3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>
        <v>8.8000000000000007</v>
      </c>
      <c r="E16" s="6">
        <v>8.8000000000000007</v>
      </c>
      <c r="F16" s="6">
        <v>9</v>
      </c>
      <c r="G16" s="6">
        <f>SUM(D16:F16)</f>
        <v>26.6</v>
      </c>
      <c r="H16" s="6"/>
      <c r="I16" s="6">
        <f>G16+H16</f>
        <v>26.6</v>
      </c>
      <c r="J16" s="6">
        <v>0.6</v>
      </c>
      <c r="K16" s="6">
        <f t="shared" si="0"/>
        <v>26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 t="s">
        <v>16</v>
      </c>
      <c r="B26" s="7" t="s">
        <v>25</v>
      </c>
      <c r="C26" s="6" t="s">
        <v>10</v>
      </c>
      <c r="D26" s="6">
        <v>8.6</v>
      </c>
      <c r="E26" s="6">
        <v>8.5</v>
      </c>
      <c r="F26" s="6">
        <v>8.6</v>
      </c>
      <c r="G26" s="6">
        <f>SUM(D26:F26)</f>
        <v>25.700000000000003</v>
      </c>
      <c r="H26" s="6"/>
      <c r="I26" s="6">
        <f>G26+H26</f>
        <v>25.700000000000003</v>
      </c>
      <c r="J26" s="6"/>
      <c r="K26" s="6">
        <f>SUM(I26-J26)</f>
        <v>25.700000000000003</v>
      </c>
      <c r="L26" s="6">
        <f>K26+K27</f>
        <v>49.5</v>
      </c>
      <c r="M26" s="1">
        <f>RANK(L26,L:L)</f>
        <v>6</v>
      </c>
    </row>
    <row r="27" spans="1:13" x14ac:dyDescent="0.25">
      <c r="C27" s="6" t="s">
        <v>11</v>
      </c>
      <c r="D27" s="6">
        <v>7.9</v>
      </c>
      <c r="E27" s="6">
        <v>8</v>
      </c>
      <c r="F27" s="6">
        <v>7.9</v>
      </c>
      <c r="G27" s="6">
        <f>SUM(D27:F27)</f>
        <v>23.8</v>
      </c>
      <c r="H27" s="6"/>
      <c r="I27" s="6">
        <f>G27+H27</f>
        <v>23.8</v>
      </c>
      <c r="J27" s="6"/>
      <c r="K27" s="6">
        <f>SUM(I27-J27)</f>
        <v>23.8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7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7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pageMargins left="0.75" right="0.75" top="1" bottom="1" header="0.5" footer="0.5"/>
  <pageSetup scale="82" orientation="landscape" horizontalDpi="4294967293" verticalDpi="300" r:id="rId1"/>
  <headerFooter alignWithMargins="0">
    <oddHeader>&amp;CTumbling
Level 5 Girls 9-10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view="pageBreakPreview" zoomScale="60" zoomScaleNormal="110" workbookViewId="0">
      <selection activeCell="B26" sqref="B26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28</v>
      </c>
      <c r="C3" s="6" t="s">
        <v>10</v>
      </c>
      <c r="D3" s="6">
        <v>8.9</v>
      </c>
      <c r="E3" s="6">
        <v>8.9</v>
      </c>
      <c r="F3" s="6">
        <v>8.9</v>
      </c>
      <c r="G3" s="6">
        <f>SUM(D3:F3)</f>
        <v>26.700000000000003</v>
      </c>
      <c r="H3" s="6"/>
      <c r="I3" s="6">
        <f>G3+H3</f>
        <v>26.700000000000003</v>
      </c>
      <c r="J3" s="8">
        <v>0</v>
      </c>
      <c r="K3" s="6">
        <f>SUM(I3-J3)</f>
        <v>26.700000000000003</v>
      </c>
      <c r="L3" s="6">
        <f>K3+K4</f>
        <v>52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8.4</v>
      </c>
      <c r="E4" s="6">
        <v>8.6</v>
      </c>
      <c r="F4" s="6">
        <v>8.3000000000000007</v>
      </c>
      <c r="G4" s="6">
        <f>SUM(D4:F4)</f>
        <v>25.3</v>
      </c>
      <c r="H4" s="6"/>
      <c r="I4" s="6">
        <f>G4+H4</f>
        <v>25.3</v>
      </c>
      <c r="J4" s="6">
        <v>0</v>
      </c>
      <c r="K4" s="6">
        <f t="shared" ref="K4:K16" si="0">SUM(I4-J4)</f>
        <v>25.3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16</v>
      </c>
      <c r="B6" s="7" t="s">
        <v>20</v>
      </c>
      <c r="C6" s="6" t="s">
        <v>10</v>
      </c>
      <c r="D6" s="6">
        <v>8.6999999999999993</v>
      </c>
      <c r="E6" s="6">
        <v>9</v>
      </c>
      <c r="F6" s="6">
        <v>8.6</v>
      </c>
      <c r="G6" s="6">
        <f>SUM(D6:F6)</f>
        <v>26.299999999999997</v>
      </c>
      <c r="H6" s="6"/>
      <c r="I6" s="6">
        <f>G6+H6</f>
        <v>26.299999999999997</v>
      </c>
      <c r="J6" s="6"/>
      <c r="K6" s="6">
        <f t="shared" si="0"/>
        <v>26.299999999999997</v>
      </c>
      <c r="L6" s="6">
        <f>K6+K7</f>
        <v>51.099999999999994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8.1999999999999993</v>
      </c>
      <c r="E7" s="6">
        <v>8.3000000000000007</v>
      </c>
      <c r="F7" s="6">
        <v>8.3000000000000007</v>
      </c>
      <c r="G7" s="6">
        <f>SUM(D7:F7)</f>
        <v>24.8</v>
      </c>
      <c r="H7" s="6"/>
      <c r="I7" s="6">
        <f>G7+H7</f>
        <v>24.8</v>
      </c>
      <c r="J7" s="6"/>
      <c r="K7" s="6">
        <f t="shared" si="0"/>
        <v>24.8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3</v>
      </c>
    </row>
    <row r="27" spans="1:13" x14ac:dyDescent="0.2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C29" s="6" t="s">
        <v>10</v>
      </c>
      <c r="D29" s="6"/>
      <c r="E29" s="6"/>
      <c r="F29" s="6"/>
      <c r="G29" s="6">
        <f>SUM(D29:F29)</f>
        <v>0</v>
      </c>
      <c r="H29" s="6"/>
      <c r="I29" s="6">
        <f>G29+H29</f>
        <v>0</v>
      </c>
      <c r="J29" s="6"/>
      <c r="K29" s="6">
        <f>SUM(I29-J29)</f>
        <v>0</v>
      </c>
      <c r="L29" s="6">
        <f>K29+K30</f>
        <v>0</v>
      </c>
      <c r="M29" s="1">
        <f>RANK(L29,L:L)</f>
        <v>3</v>
      </c>
    </row>
    <row r="30" spans="1:13" x14ac:dyDescent="0.25">
      <c r="C30" s="6" t="s">
        <v>11</v>
      </c>
      <c r="D30" s="6"/>
      <c r="E30" s="6"/>
      <c r="F30" s="6"/>
      <c r="G30" s="6">
        <f>SUM(D30:F30)</f>
        <v>0</v>
      </c>
      <c r="H30" s="6"/>
      <c r="I30" s="6">
        <f>G30+H30</f>
        <v>0</v>
      </c>
      <c r="J30" s="6"/>
      <c r="K30" s="6">
        <f>SUM(I30-J30)</f>
        <v>0</v>
      </c>
      <c r="L30" s="6"/>
      <c r="M30" s="1"/>
    </row>
    <row r="32" spans="1:13" x14ac:dyDescent="0.25"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3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</sheetData>
  <pageMargins left="0.75" right="0.75" top="1" bottom="1" header="0.5" footer="0.5"/>
  <pageSetup scale="82" orientation="landscape" horizontalDpi="4294967293" verticalDpi="300" r:id="rId1"/>
  <headerFooter alignWithMargins="0">
    <oddHeader>&amp;CTumbling
Level 5 Girls 8 &amp; under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sqref="A1:IV65536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/>
      <c r="B3" s="7"/>
      <c r="C3" s="6" t="s">
        <v>10</v>
      </c>
      <c r="D3" s="6">
        <v>0</v>
      </c>
      <c r="E3" s="6">
        <v>0</v>
      </c>
      <c r="F3" s="6">
        <v>0</v>
      </c>
      <c r="G3" s="6">
        <f>SUM(D3:F3)</f>
        <v>0</v>
      </c>
      <c r="H3" s="6"/>
      <c r="I3" s="6">
        <f>G3+H3</f>
        <v>0</v>
      </c>
      <c r="J3" s="8">
        <v>0</v>
      </c>
      <c r="K3" s="6">
        <f>SUM(I3-J3)</f>
        <v>0</v>
      </c>
      <c r="L3" s="6">
        <f>K3+K4</f>
        <v>0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0</v>
      </c>
      <c r="E4" s="6">
        <v>0</v>
      </c>
      <c r="F4" s="6">
        <v>0</v>
      </c>
      <c r="G4" s="6">
        <f>SUM(D4:F4)</f>
        <v>0</v>
      </c>
      <c r="H4" s="6"/>
      <c r="I4" s="6">
        <f>G4+H4</f>
        <v>0</v>
      </c>
      <c r="J4" s="6">
        <v>0</v>
      </c>
      <c r="K4" s="6">
        <f t="shared" ref="K4:K16" si="0">SUM(I4-J4)</f>
        <v>0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1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1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1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ageMargins left="0.7" right="0.7" top="0.75" bottom="0.75" header="0.3" footer="0.3"/>
  <pageSetup paperSize="0" orientation="portrait" horizontalDpi="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G4" sqref="G4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17</v>
      </c>
      <c r="C3" s="6" t="s">
        <v>10</v>
      </c>
      <c r="D3" s="6">
        <v>8.6</v>
      </c>
      <c r="E3" s="6">
        <v>8.5</v>
      </c>
      <c r="F3" s="6">
        <v>8.5</v>
      </c>
      <c r="G3" s="6">
        <f>SUM(D3:F3)</f>
        <v>25.6</v>
      </c>
      <c r="H3" s="6"/>
      <c r="I3" s="6">
        <f>G3+H3</f>
        <v>25.6</v>
      </c>
      <c r="J3" s="8">
        <v>0</v>
      </c>
      <c r="K3" s="6">
        <f>SUM(I3-J3)</f>
        <v>25.6</v>
      </c>
      <c r="L3" s="6">
        <f>K3+K4</f>
        <v>48.400000000000006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7.7</v>
      </c>
      <c r="E4" s="6">
        <v>7.6</v>
      </c>
      <c r="F4" s="6">
        <v>7.5</v>
      </c>
      <c r="G4" s="6">
        <f>SUM(D4:F4)</f>
        <v>22.8</v>
      </c>
      <c r="H4" s="6"/>
      <c r="I4" s="6">
        <f>G4+H4</f>
        <v>22.8</v>
      </c>
      <c r="J4" s="6">
        <v>0</v>
      </c>
      <c r="K4" s="6">
        <f t="shared" ref="K4:K16" si="0">SUM(I4-J4)</f>
        <v>22.8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C26" s="6" t="s">
        <v>10</v>
      </c>
      <c r="D26" s="6"/>
      <c r="E26" s="6"/>
      <c r="F26" s="6"/>
      <c r="G26" s="6">
        <f>SUM(D26:F26)</f>
        <v>0</v>
      </c>
      <c r="H26" s="6"/>
      <c r="I26" s="6">
        <f>G26+H26</f>
        <v>0</v>
      </c>
      <c r="J26" s="6"/>
      <c r="K26" s="6">
        <f>SUM(I26-J26)</f>
        <v>0</v>
      </c>
      <c r="L26" s="6">
        <f>K26+K27</f>
        <v>0</v>
      </c>
      <c r="M26" s="1">
        <f>RANK(L26,L:L)</f>
        <v>2</v>
      </c>
    </row>
    <row r="27" spans="1:13" x14ac:dyDescent="0.25">
      <c r="C27" s="6" t="s">
        <v>11</v>
      </c>
      <c r="D27" s="6"/>
      <c r="E27" s="6"/>
      <c r="F27" s="6"/>
      <c r="G27" s="6">
        <f>SUM(D27:F27)</f>
        <v>0</v>
      </c>
      <c r="H27" s="6"/>
      <c r="I27" s="6">
        <f>G27+H27</f>
        <v>0</v>
      </c>
      <c r="J27" s="6"/>
      <c r="K27" s="6">
        <f>SUM(I27-J27)</f>
        <v>0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7" orientation="landscape" horizontalDpi="4294967293" verticalDpi="300" r:id="rId1"/>
  <headerFooter alignWithMargins="0">
    <oddHeader>&amp;CTumbling
Level 3 Girls 7-8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B10" sqref="B10:B11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66</v>
      </c>
      <c r="B3" s="7" t="s">
        <v>70</v>
      </c>
      <c r="C3" s="6" t="s">
        <v>10</v>
      </c>
      <c r="D3" s="6">
        <v>9.1999999999999993</v>
      </c>
      <c r="E3" s="6">
        <v>8.9</v>
      </c>
      <c r="F3" s="6">
        <v>9.1</v>
      </c>
      <c r="G3" s="6">
        <f>SUM(D3:F3)</f>
        <v>27.200000000000003</v>
      </c>
      <c r="H3" s="6"/>
      <c r="I3" s="6">
        <f>G3+H3</f>
        <v>27.200000000000003</v>
      </c>
      <c r="J3" s="8">
        <v>0</v>
      </c>
      <c r="K3" s="6">
        <f>SUM(I3-J3)</f>
        <v>27.200000000000003</v>
      </c>
      <c r="L3" s="6">
        <f>K3+K4</f>
        <v>52.500000000000007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8.4</v>
      </c>
      <c r="E4" s="6">
        <v>8.3000000000000007</v>
      </c>
      <c r="F4" s="6">
        <v>8.6</v>
      </c>
      <c r="G4" s="6">
        <f>SUM(D4:F4)</f>
        <v>25.300000000000004</v>
      </c>
      <c r="H4" s="6"/>
      <c r="I4" s="6">
        <f>G4+H4</f>
        <v>25.300000000000004</v>
      </c>
      <c r="J4" s="6">
        <v>0</v>
      </c>
      <c r="K4" s="6">
        <f t="shared" ref="K4:K16" si="0">SUM(I4-J4)</f>
        <v>25.300000000000004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honeticPr fontId="3" type="noConversion"/>
  <pageMargins left="0.75" right="0.75" top="1" bottom="1" header="0.5" footer="0.5"/>
  <pageSetup scale="88" orientation="landscape" horizontalDpi="4294967293" verticalDpi="300" r:id="rId1"/>
  <headerFooter alignWithMargins="0">
    <oddHeader>&amp;CTumbling 
Level 3 Girls 9-10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60" zoomScaleNormal="100" workbookViewId="0">
      <selection activeCell="G5" sqref="G5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16</v>
      </c>
      <c r="B3" s="7" t="s">
        <v>71</v>
      </c>
      <c r="C3" s="6" t="s">
        <v>10</v>
      </c>
      <c r="D3" s="6">
        <v>9.1</v>
      </c>
      <c r="E3" s="6">
        <v>9.1999999999999993</v>
      </c>
      <c r="F3" s="6">
        <v>9.1</v>
      </c>
      <c r="G3" s="6">
        <f>SUM(D3:F3)</f>
        <v>27.4</v>
      </c>
      <c r="H3" s="6"/>
      <c r="I3" s="6">
        <f>G3+H3</f>
        <v>27.4</v>
      </c>
      <c r="J3" s="8">
        <v>0</v>
      </c>
      <c r="K3" s="6">
        <f>SUM(I3-J3)</f>
        <v>27.4</v>
      </c>
      <c r="L3" s="6">
        <f>K3+K4</f>
        <v>50.3</v>
      </c>
      <c r="M3" s="1">
        <f>RANK(L3,L:L)</f>
        <v>1</v>
      </c>
    </row>
    <row r="4" spans="1:13" x14ac:dyDescent="0.25">
      <c r="A4" s="7"/>
      <c r="B4" s="7"/>
      <c r="C4" s="6" t="s">
        <v>11</v>
      </c>
      <c r="D4" s="6">
        <v>7.6</v>
      </c>
      <c r="E4" s="6">
        <v>7.7</v>
      </c>
      <c r="F4" s="6">
        <v>7.6</v>
      </c>
      <c r="G4" s="6">
        <f>SUM(D4:F4)</f>
        <v>22.9</v>
      </c>
      <c r="H4" s="6"/>
      <c r="I4" s="6">
        <f>G4+H4</f>
        <v>22.9</v>
      </c>
      <c r="J4" s="6">
        <v>0</v>
      </c>
      <c r="K4" s="6">
        <f t="shared" ref="K4:K16" si="0">SUM(I4-J4)</f>
        <v>22.9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/>
      <c r="B6" s="7"/>
      <c r="C6" s="6" t="s">
        <v>10</v>
      </c>
      <c r="D6" s="6">
        <v>0</v>
      </c>
      <c r="E6" s="6">
        <v>0</v>
      </c>
      <c r="F6" s="6">
        <v>0</v>
      </c>
      <c r="G6" s="6">
        <f>SUM(D6:F6)</f>
        <v>0</v>
      </c>
      <c r="H6" s="6"/>
      <c r="I6" s="6">
        <f>G6+H6</f>
        <v>0</v>
      </c>
      <c r="J6" s="6"/>
      <c r="K6" s="6">
        <f t="shared" si="0"/>
        <v>0</v>
      </c>
      <c r="L6" s="6">
        <f>K6+K7</f>
        <v>0</v>
      </c>
      <c r="M6" s="1">
        <f>RANK(L6,L:L)</f>
        <v>2</v>
      </c>
    </row>
    <row r="7" spans="1:13" x14ac:dyDescent="0.25">
      <c r="A7" s="7"/>
      <c r="B7" s="7"/>
      <c r="C7" s="6" t="s">
        <v>11</v>
      </c>
      <c r="D7" s="6">
        <v>0</v>
      </c>
      <c r="E7" s="6">
        <v>0</v>
      </c>
      <c r="F7" s="6">
        <v>0</v>
      </c>
      <c r="G7" s="6">
        <f>SUM(D7:F7)</f>
        <v>0</v>
      </c>
      <c r="H7" s="6"/>
      <c r="I7" s="6">
        <f>G7+H7</f>
        <v>0</v>
      </c>
      <c r="J7" s="6"/>
      <c r="K7" s="6">
        <f t="shared" si="0"/>
        <v>0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2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2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2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ageMargins left="0.75" right="0.75" top="1" bottom="1" header="0.5" footer="0.5"/>
  <pageSetup scale="87" orientation="landscape" horizontalDpi="4294967293" verticalDpi="300" r:id="rId1"/>
  <headerFooter alignWithMargins="0">
    <oddHeader>&amp;CTumbling 
Level 3 Boys 11-12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view="pageBreakPreview" zoomScale="60" zoomScaleNormal="100" workbookViewId="0">
      <selection activeCell="G34" sqref="G34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27</v>
      </c>
      <c r="B3" s="7" t="s">
        <v>72</v>
      </c>
      <c r="C3" s="6" t="s">
        <v>10</v>
      </c>
      <c r="D3" s="6">
        <v>9.1</v>
      </c>
      <c r="E3" s="6">
        <v>9.3000000000000007</v>
      </c>
      <c r="F3" s="6">
        <v>9.4</v>
      </c>
      <c r="G3" s="6">
        <f>SUM(D3:F3)</f>
        <v>27.799999999999997</v>
      </c>
      <c r="H3" s="6"/>
      <c r="I3" s="6">
        <f>G3+H3</f>
        <v>27.799999999999997</v>
      </c>
      <c r="J3" s="8">
        <v>0</v>
      </c>
      <c r="K3" s="6">
        <f>SUM(I3-J3)</f>
        <v>27.799999999999997</v>
      </c>
      <c r="L3" s="6">
        <f>K3+K4</f>
        <v>56.199999999999996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9.5</v>
      </c>
      <c r="E4" s="6">
        <v>9.4</v>
      </c>
      <c r="F4" s="6">
        <v>9.5</v>
      </c>
      <c r="G4" s="6">
        <f>SUM(D4:F4)</f>
        <v>28.4</v>
      </c>
      <c r="H4" s="6"/>
      <c r="I4" s="6">
        <f>G4+H4</f>
        <v>28.4</v>
      </c>
      <c r="J4" s="6">
        <v>0</v>
      </c>
      <c r="K4" s="6">
        <f t="shared" ref="K4:K16" si="0">SUM(I4-J4)</f>
        <v>28.4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73</v>
      </c>
      <c r="C6" s="6" t="s">
        <v>10</v>
      </c>
      <c r="D6" s="6">
        <v>9.3000000000000007</v>
      </c>
      <c r="E6" s="6">
        <v>9.5</v>
      </c>
      <c r="F6" s="6">
        <v>9.4</v>
      </c>
      <c r="G6" s="6">
        <f>SUM(D6:F6)</f>
        <v>28.200000000000003</v>
      </c>
      <c r="H6" s="6"/>
      <c r="I6" s="6">
        <f>G6+H6</f>
        <v>28.200000000000003</v>
      </c>
      <c r="J6" s="6"/>
      <c r="K6" s="6">
        <f t="shared" si="0"/>
        <v>28.200000000000003</v>
      </c>
      <c r="L6" s="6">
        <f>K6+K7</f>
        <v>56.6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9.3000000000000007</v>
      </c>
      <c r="E7" s="6">
        <v>9.5</v>
      </c>
      <c r="F7" s="6">
        <v>9.6</v>
      </c>
      <c r="G7" s="6">
        <f>SUM(D7:F7)</f>
        <v>28.4</v>
      </c>
      <c r="H7" s="6"/>
      <c r="I7" s="6">
        <f>G7+H7</f>
        <v>28.4</v>
      </c>
      <c r="J7" s="6"/>
      <c r="K7" s="6">
        <f t="shared" si="0"/>
        <v>28.4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15</v>
      </c>
      <c r="B9" s="7" t="s">
        <v>22</v>
      </c>
      <c r="C9" s="6" t="s">
        <v>10</v>
      </c>
      <c r="D9" s="6">
        <v>9</v>
      </c>
      <c r="E9" s="6">
        <v>9.3000000000000007</v>
      </c>
      <c r="F9" s="6">
        <v>9.1</v>
      </c>
      <c r="G9" s="6">
        <f>SUM(D9:F9)</f>
        <v>27.4</v>
      </c>
      <c r="H9" s="6"/>
      <c r="I9" s="6">
        <f>G9+H9</f>
        <v>27.4</v>
      </c>
      <c r="J9" s="6"/>
      <c r="K9" s="6">
        <f t="shared" si="0"/>
        <v>27.4</v>
      </c>
      <c r="L9" s="6">
        <f>K9+K10</f>
        <v>55.6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9.4</v>
      </c>
      <c r="E10" s="6">
        <v>9.4</v>
      </c>
      <c r="F10" s="6">
        <v>9.4</v>
      </c>
      <c r="G10" s="6">
        <f>SUM(D10:F10)</f>
        <v>28.200000000000003</v>
      </c>
      <c r="H10" s="6"/>
      <c r="I10" s="6">
        <f>G10+H10</f>
        <v>28.200000000000003</v>
      </c>
      <c r="J10" s="6">
        <v>0</v>
      </c>
      <c r="K10" s="6">
        <f t="shared" si="0"/>
        <v>28.200000000000003</v>
      </c>
      <c r="L10" s="6"/>
      <c r="M10" s="1"/>
    </row>
    <row r="11" spans="1:13" x14ac:dyDescent="0.25">
      <c r="K11" s="6"/>
    </row>
    <row r="12" spans="1:13" x14ac:dyDescent="0.25">
      <c r="A12" s="7" t="s">
        <v>15</v>
      </c>
      <c r="B12" s="7" t="s">
        <v>18</v>
      </c>
      <c r="C12" s="6" t="s">
        <v>10</v>
      </c>
      <c r="D12" s="6">
        <v>8.9</v>
      </c>
      <c r="E12" s="6">
        <v>9.1999999999999993</v>
      </c>
      <c r="F12" s="6">
        <v>8.9</v>
      </c>
      <c r="G12" s="6">
        <f>SUM(D12:F12)</f>
        <v>27</v>
      </c>
      <c r="H12" s="6"/>
      <c r="I12" s="6">
        <f>G12+H12</f>
        <v>27</v>
      </c>
      <c r="J12" s="6">
        <v>0</v>
      </c>
      <c r="K12" s="6">
        <f t="shared" si="0"/>
        <v>27</v>
      </c>
      <c r="L12" s="6">
        <f>K12+K13</f>
        <v>54</v>
      </c>
      <c r="M12" s="1">
        <f>RANK(L12,L:L)</f>
        <v>5</v>
      </c>
    </row>
    <row r="13" spans="1:13" x14ac:dyDescent="0.25">
      <c r="A13" s="7"/>
      <c r="B13" s="7"/>
      <c r="C13" s="6" t="s">
        <v>11</v>
      </c>
      <c r="D13" s="6">
        <v>9</v>
      </c>
      <c r="E13" s="6">
        <v>9</v>
      </c>
      <c r="F13" s="6">
        <v>9</v>
      </c>
      <c r="G13" s="6">
        <v>27</v>
      </c>
      <c r="H13" s="6"/>
      <c r="I13" s="6">
        <f>G13+H13</f>
        <v>27</v>
      </c>
      <c r="J13" s="6"/>
      <c r="K13" s="6">
        <f t="shared" si="0"/>
        <v>27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 t="s">
        <v>16</v>
      </c>
      <c r="B15" s="7" t="s">
        <v>32</v>
      </c>
      <c r="C15" s="6" t="s">
        <v>10</v>
      </c>
      <c r="D15" s="6">
        <v>9</v>
      </c>
      <c r="E15" s="6">
        <v>9.1999999999999993</v>
      </c>
      <c r="F15" s="6">
        <v>9.1</v>
      </c>
      <c r="G15" s="6">
        <f>SUM(D15:F15)</f>
        <v>27.299999999999997</v>
      </c>
      <c r="H15" s="6"/>
      <c r="I15" s="6">
        <f>G15+H15</f>
        <v>27.299999999999997</v>
      </c>
      <c r="J15" s="6"/>
      <c r="K15" s="6">
        <f t="shared" si="0"/>
        <v>27.299999999999997</v>
      </c>
      <c r="L15" s="6">
        <f>K15+K16</f>
        <v>55</v>
      </c>
      <c r="M15" s="1">
        <f>RANK(L15,L:L)</f>
        <v>4</v>
      </c>
    </row>
    <row r="16" spans="1:13" x14ac:dyDescent="0.25">
      <c r="A16" s="7"/>
      <c r="B16" s="7"/>
      <c r="C16" s="6" t="s">
        <v>11</v>
      </c>
      <c r="D16" s="6">
        <v>9.1999999999999993</v>
      </c>
      <c r="E16" s="6">
        <v>9.3000000000000007</v>
      </c>
      <c r="F16" s="6">
        <v>9.1999999999999993</v>
      </c>
      <c r="G16" s="6">
        <f>SUM(D16:F16)</f>
        <v>27.7</v>
      </c>
      <c r="H16" s="6"/>
      <c r="I16" s="6">
        <f>G16+H16</f>
        <v>27.7</v>
      </c>
      <c r="J16" s="6"/>
      <c r="K16" s="6">
        <f t="shared" si="0"/>
        <v>27.7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 t="s">
        <v>16</v>
      </c>
      <c r="B26" s="7" t="s">
        <v>21</v>
      </c>
      <c r="C26" s="6" t="s">
        <v>10</v>
      </c>
      <c r="D26" s="6">
        <v>8.6</v>
      </c>
      <c r="E26" s="6">
        <v>8.9</v>
      </c>
      <c r="F26" s="6">
        <v>8.6999999999999993</v>
      </c>
      <c r="G26" s="6">
        <f>SUM(D26:F26)</f>
        <v>26.2</v>
      </c>
      <c r="H26" s="6"/>
      <c r="I26" s="6">
        <f>G26+H26</f>
        <v>26.2</v>
      </c>
      <c r="J26" s="6"/>
      <c r="K26" s="6">
        <f>SUM(I26-J26)</f>
        <v>26.2</v>
      </c>
      <c r="L26" s="6">
        <f>K26+K27</f>
        <v>52.900000000000006</v>
      </c>
      <c r="M26" s="1">
        <f>RANK(L26,L:L)</f>
        <v>6</v>
      </c>
    </row>
    <row r="27" spans="1:13" x14ac:dyDescent="0.25">
      <c r="C27" s="6" t="s">
        <v>11</v>
      </c>
      <c r="D27" s="6">
        <v>8.8000000000000007</v>
      </c>
      <c r="E27" s="6">
        <v>8.9</v>
      </c>
      <c r="F27" s="6">
        <v>9</v>
      </c>
      <c r="G27" s="6">
        <f>SUM(D27:F27)</f>
        <v>26.700000000000003</v>
      </c>
      <c r="H27" s="6"/>
      <c r="I27" s="6">
        <f>G27+H27</f>
        <v>26.700000000000003</v>
      </c>
      <c r="J27" s="6"/>
      <c r="K27" s="6">
        <f>SUM(I27-J27)</f>
        <v>26.700000000000003</v>
      </c>
      <c r="L27" s="6"/>
      <c r="M27" s="1"/>
    </row>
    <row r="28" spans="1:13" x14ac:dyDescent="0.25">
      <c r="A28" s="7"/>
      <c r="B28" s="7"/>
      <c r="D28" s="6"/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A29" s="4" t="s">
        <v>16</v>
      </c>
      <c r="B29" s="4" t="s">
        <v>74</v>
      </c>
      <c r="C29" s="6" t="s">
        <v>10</v>
      </c>
      <c r="D29" s="6">
        <v>6.6</v>
      </c>
      <c r="E29" s="6">
        <v>6.8</v>
      </c>
      <c r="F29" s="6">
        <v>6.8</v>
      </c>
      <c r="G29" s="6">
        <f>SUM(D29:F29)</f>
        <v>20.2</v>
      </c>
      <c r="H29" s="6"/>
      <c r="I29" s="6">
        <f>G29+H29</f>
        <v>20.2</v>
      </c>
      <c r="J29" s="6"/>
      <c r="K29" s="6">
        <f>SUM(I29-J29)</f>
        <v>20.2</v>
      </c>
      <c r="L29" s="6">
        <f>K29+K30</f>
        <v>41.7</v>
      </c>
      <c r="M29" s="1">
        <f>RANK(L29,L:L)</f>
        <v>8</v>
      </c>
    </row>
    <row r="30" spans="1:13" x14ac:dyDescent="0.25">
      <c r="C30" s="6" t="s">
        <v>11</v>
      </c>
      <c r="D30" s="6">
        <v>7.1</v>
      </c>
      <c r="E30" s="6">
        <v>7.3</v>
      </c>
      <c r="F30" s="6">
        <v>7.1</v>
      </c>
      <c r="G30" s="6">
        <f>SUM(D30:F30)</f>
        <v>21.5</v>
      </c>
      <c r="H30" s="6"/>
      <c r="I30" s="6">
        <f>G30+H30</f>
        <v>21.5</v>
      </c>
      <c r="J30" s="6"/>
      <c r="K30" s="6">
        <f>SUM(I30-J30)</f>
        <v>21.5</v>
      </c>
      <c r="L30" s="6"/>
      <c r="M30" s="1"/>
    </row>
    <row r="32" spans="1:13" x14ac:dyDescent="0.25">
      <c r="A32" s="4" t="s">
        <v>16</v>
      </c>
      <c r="B32" s="4" t="s">
        <v>19</v>
      </c>
      <c r="C32" s="6" t="s">
        <v>10</v>
      </c>
      <c r="D32" s="6">
        <v>8.6</v>
      </c>
      <c r="E32" s="6">
        <v>8.6999999999999993</v>
      </c>
      <c r="F32" s="6">
        <v>8.5</v>
      </c>
      <c r="G32" s="6">
        <f>SUM(D32:F32)</f>
        <v>25.799999999999997</v>
      </c>
      <c r="H32" s="6"/>
      <c r="I32" s="6">
        <f>G32+H32</f>
        <v>25.799999999999997</v>
      </c>
      <c r="J32" s="6"/>
      <c r="K32" s="6">
        <f>SUM(I32-J32)</f>
        <v>25.799999999999997</v>
      </c>
      <c r="L32" s="6">
        <f>K32+K33</f>
        <v>52.5</v>
      </c>
      <c r="M32" s="1">
        <f>RANK(L32,L:L)</f>
        <v>7</v>
      </c>
    </row>
    <row r="33" spans="3:13" x14ac:dyDescent="0.25">
      <c r="C33" s="6" t="s">
        <v>11</v>
      </c>
      <c r="D33" s="6">
        <v>8.9</v>
      </c>
      <c r="E33" s="6">
        <v>8.9</v>
      </c>
      <c r="F33" s="6">
        <v>8.9</v>
      </c>
      <c r="G33" s="6">
        <f>SUM(D33:F33)</f>
        <v>26.700000000000003</v>
      </c>
      <c r="H33" s="6"/>
      <c r="I33" s="6">
        <f>G33+H33</f>
        <v>26.700000000000003</v>
      </c>
      <c r="J33" s="6"/>
      <c r="K33" s="6">
        <f>SUM(I33-J33)</f>
        <v>26.700000000000003</v>
      </c>
      <c r="L33" s="6"/>
      <c r="M33" s="1"/>
    </row>
  </sheetData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4 Girls 8 &amp; under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Normal="100" workbookViewId="0">
      <selection activeCell="G8" sqref="G8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75</v>
      </c>
      <c r="B3" s="7" t="s">
        <v>76</v>
      </c>
      <c r="C3" s="6" t="s">
        <v>10</v>
      </c>
      <c r="D3" s="6">
        <v>9.4</v>
      </c>
      <c r="E3" s="6">
        <v>9.4</v>
      </c>
      <c r="F3" s="6">
        <v>9.3000000000000007</v>
      </c>
      <c r="G3" s="6">
        <f>SUM(D3:F3)</f>
        <v>28.1</v>
      </c>
      <c r="H3" s="6"/>
      <c r="I3" s="6">
        <f>G3+H3</f>
        <v>28.1</v>
      </c>
      <c r="J3" s="8">
        <v>0</v>
      </c>
      <c r="K3" s="6">
        <f>SUM(I3-J3)</f>
        <v>28.1</v>
      </c>
      <c r="L3" s="6">
        <f>K3+K4</f>
        <v>55.7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9.1</v>
      </c>
      <c r="E4" s="6">
        <v>9.1999999999999993</v>
      </c>
      <c r="F4" s="6">
        <v>9.3000000000000007</v>
      </c>
      <c r="G4" s="6">
        <f>SUM(D4:F4)</f>
        <v>27.599999999999998</v>
      </c>
      <c r="H4" s="6"/>
      <c r="I4" s="6">
        <f>G4+H4</f>
        <v>27.599999999999998</v>
      </c>
      <c r="J4" s="6">
        <v>0</v>
      </c>
      <c r="K4" s="6">
        <f t="shared" ref="K4:K16" si="0">SUM(I4-J4)</f>
        <v>27.599999999999998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27</v>
      </c>
      <c r="B6" s="7" t="s">
        <v>77</v>
      </c>
      <c r="C6" s="6" t="s">
        <v>10</v>
      </c>
      <c r="D6" s="6">
        <v>9.5</v>
      </c>
      <c r="E6" s="6">
        <v>9.4</v>
      </c>
      <c r="F6" s="6">
        <v>9.5</v>
      </c>
      <c r="G6" s="6">
        <f>SUM(D6:F6)</f>
        <v>28.4</v>
      </c>
      <c r="H6" s="6"/>
      <c r="I6" s="6">
        <f>G6+H6</f>
        <v>28.4</v>
      </c>
      <c r="J6" s="6"/>
      <c r="K6" s="6">
        <f t="shared" si="0"/>
        <v>28.4</v>
      </c>
      <c r="L6" s="6">
        <f>K6+K7</f>
        <v>56.699999999999996</v>
      </c>
      <c r="M6" s="1">
        <f>RANK(L6,L:L)</f>
        <v>1</v>
      </c>
    </row>
    <row r="7" spans="1:13" x14ac:dyDescent="0.25">
      <c r="A7" s="7"/>
      <c r="B7" s="7"/>
      <c r="C7" s="6" t="s">
        <v>11</v>
      </c>
      <c r="D7" s="6">
        <v>9.5</v>
      </c>
      <c r="E7" s="6">
        <v>9.4</v>
      </c>
      <c r="F7" s="6">
        <v>9.4</v>
      </c>
      <c r="G7" s="6">
        <f>SUM(D7:F7)</f>
        <v>28.299999999999997</v>
      </c>
      <c r="H7" s="6"/>
      <c r="I7" s="6">
        <f>G7+H7</f>
        <v>28.299999999999997</v>
      </c>
      <c r="J7" s="6"/>
      <c r="K7" s="6">
        <f t="shared" si="0"/>
        <v>28.299999999999997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/>
      <c r="B9" s="7"/>
      <c r="C9" s="6" t="s">
        <v>10</v>
      </c>
      <c r="D9" s="6">
        <v>0</v>
      </c>
      <c r="E9" s="6">
        <v>0</v>
      </c>
      <c r="F9" s="6">
        <v>0</v>
      </c>
      <c r="G9" s="6">
        <f>SUM(D9:F9)</f>
        <v>0</v>
      </c>
      <c r="H9" s="6"/>
      <c r="I9" s="6">
        <f>G9+H9</f>
        <v>0</v>
      </c>
      <c r="J9" s="6"/>
      <c r="K9" s="6">
        <f t="shared" si="0"/>
        <v>0</v>
      </c>
      <c r="L9" s="6">
        <f>K9+K10</f>
        <v>0</v>
      </c>
      <c r="M9" s="1">
        <f>RANK(L9,L:L)</f>
        <v>3</v>
      </c>
    </row>
    <row r="10" spans="1:13" x14ac:dyDescent="0.25">
      <c r="A10" s="7"/>
      <c r="B10" s="7"/>
      <c r="C10" s="6" t="s">
        <v>11</v>
      </c>
      <c r="D10" s="6">
        <v>0</v>
      </c>
      <c r="E10" s="6">
        <v>0</v>
      </c>
      <c r="F10" s="6">
        <v>0</v>
      </c>
      <c r="G10" s="6">
        <f>SUM(D10:F10)</f>
        <v>0</v>
      </c>
      <c r="H10" s="6"/>
      <c r="I10" s="6">
        <f>G10+H10</f>
        <v>0</v>
      </c>
      <c r="J10" s="6">
        <v>0</v>
      </c>
      <c r="K10" s="6">
        <f t="shared" si="0"/>
        <v>0</v>
      </c>
      <c r="L10" s="6"/>
      <c r="M10" s="1"/>
    </row>
    <row r="11" spans="1:13" x14ac:dyDescent="0.25">
      <c r="K11" s="6"/>
    </row>
    <row r="12" spans="1:13" x14ac:dyDescent="0.25">
      <c r="A12" s="7"/>
      <c r="B12" s="7"/>
      <c r="C12" s="6" t="s">
        <v>10</v>
      </c>
      <c r="D12" s="6">
        <v>0</v>
      </c>
      <c r="E12" s="6">
        <v>0</v>
      </c>
      <c r="F12" s="6">
        <v>0</v>
      </c>
      <c r="G12" s="6">
        <f>SUM(D12:F12)</f>
        <v>0</v>
      </c>
      <c r="H12" s="6"/>
      <c r="I12" s="6">
        <f>G12+H12</f>
        <v>0</v>
      </c>
      <c r="J12" s="6">
        <v>0</v>
      </c>
      <c r="K12" s="6">
        <f t="shared" si="0"/>
        <v>0</v>
      </c>
      <c r="L12" s="6">
        <f>K12+K13</f>
        <v>0</v>
      </c>
      <c r="M12" s="1">
        <f>RANK(L12,L:L)</f>
        <v>3</v>
      </c>
    </row>
    <row r="13" spans="1:13" x14ac:dyDescent="0.25">
      <c r="A13" s="7"/>
      <c r="B13" s="7"/>
      <c r="C13" s="6" t="s">
        <v>11</v>
      </c>
      <c r="D13" s="6">
        <v>0</v>
      </c>
      <c r="E13" s="6">
        <v>0</v>
      </c>
      <c r="F13" s="6">
        <v>0</v>
      </c>
      <c r="G13" s="6">
        <v>0</v>
      </c>
      <c r="H13" s="6"/>
      <c r="I13" s="6">
        <f>G13+H13</f>
        <v>0</v>
      </c>
      <c r="J13" s="6"/>
      <c r="K13" s="6">
        <f t="shared" si="0"/>
        <v>0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/>
      <c r="B15" s="7"/>
      <c r="C15" s="6" t="s">
        <v>10</v>
      </c>
      <c r="D15" s="6"/>
      <c r="E15" s="6"/>
      <c r="F15" s="6"/>
      <c r="G15" s="6">
        <f>SUM(D15:F15)</f>
        <v>0</v>
      </c>
      <c r="H15" s="6"/>
      <c r="I15" s="6">
        <f>G15+H15</f>
        <v>0</v>
      </c>
      <c r="J15" s="6"/>
      <c r="K15" s="6">
        <f t="shared" si="0"/>
        <v>0</v>
      </c>
      <c r="L15" s="6">
        <f>K15+K16</f>
        <v>0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/>
      <c r="E16" s="6"/>
      <c r="F16" s="6"/>
      <c r="G16" s="6">
        <f>SUM(D16:F16)</f>
        <v>0</v>
      </c>
      <c r="H16" s="6"/>
      <c r="I16" s="6">
        <f>G16+H16</f>
        <v>0</v>
      </c>
      <c r="J16" s="6"/>
      <c r="K16" s="6">
        <f t="shared" si="0"/>
        <v>0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/>
      <c r="B26" s="7"/>
      <c r="D26" s="6"/>
      <c r="E26" s="6"/>
      <c r="F26" s="6"/>
      <c r="G26" s="6"/>
      <c r="H26" s="6"/>
      <c r="I26" s="6"/>
      <c r="J26" s="6"/>
      <c r="K26" s="6"/>
      <c r="L26" s="6"/>
      <c r="M26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</sheetData>
  <printOptions horizontalCentered="1"/>
  <pageMargins left="0.75" right="0.75" top="1" bottom="2" header="0.5" footer="0.5"/>
  <pageSetup scale="88" orientation="landscape" horizontalDpi="4294967293" r:id="rId1"/>
  <headerFooter alignWithMargins="0">
    <oddHeader>&amp;C&amp;"Arial,Bold"&amp;12Tumbling
Level 4 Girls 13 &amp; 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="60" zoomScaleNormal="100" workbookViewId="0">
      <selection activeCell="D31" sqref="D31"/>
    </sheetView>
  </sheetViews>
  <sheetFormatPr defaultColWidth="9.109375" defaultRowHeight="13.2" x14ac:dyDescent="0.25"/>
  <cols>
    <col min="1" max="1" width="8.6640625" style="4" bestFit="1" customWidth="1"/>
    <col min="2" max="2" width="20.33203125" style="4" bestFit="1" customWidth="1"/>
    <col min="3" max="3" width="8.6640625" style="6" bestFit="1" customWidth="1"/>
    <col min="4" max="6" width="13.6640625" style="4" bestFit="1" customWidth="1"/>
    <col min="7" max="7" width="7.5546875" style="4" bestFit="1" customWidth="1"/>
    <col min="8" max="8" width="8.5546875" style="4" bestFit="1" customWidth="1"/>
    <col min="9" max="9" width="7.109375" style="4" bestFit="1" customWidth="1"/>
    <col min="10" max="11" width="10.88671875" style="4" customWidth="1"/>
    <col min="12" max="12" width="7.5546875" style="4" bestFit="1" customWidth="1"/>
    <col min="13" max="13" width="8" style="4" bestFit="1" customWidth="1"/>
    <col min="14" max="16384" width="9.109375" style="4"/>
  </cols>
  <sheetData>
    <row r="1" spans="1:13" x14ac:dyDescent="0.25">
      <c r="A1" s="3" t="s">
        <v>0</v>
      </c>
      <c r="B1" s="1" t="s">
        <v>1</v>
      </c>
      <c r="D1" s="5" t="s">
        <v>2</v>
      </c>
      <c r="E1" s="5" t="s">
        <v>3</v>
      </c>
      <c r="F1" s="5" t="s">
        <v>4</v>
      </c>
      <c r="G1" s="6" t="s">
        <v>5</v>
      </c>
      <c r="H1" s="1" t="s">
        <v>6</v>
      </c>
      <c r="I1" s="6" t="s">
        <v>7</v>
      </c>
      <c r="J1" s="1" t="s">
        <v>13</v>
      </c>
      <c r="K1" s="6" t="s">
        <v>14</v>
      </c>
      <c r="L1" s="6" t="s">
        <v>8</v>
      </c>
      <c r="M1" s="2" t="s">
        <v>9</v>
      </c>
    </row>
    <row r="2" spans="1:13" x14ac:dyDescent="0.25">
      <c r="A2" s="6"/>
      <c r="M2" s="1"/>
    </row>
    <row r="3" spans="1:13" x14ac:dyDescent="0.25">
      <c r="A3" s="7" t="s">
        <v>15</v>
      </c>
      <c r="B3" s="7" t="s">
        <v>78</v>
      </c>
      <c r="C3" s="6" t="s">
        <v>10</v>
      </c>
      <c r="D3" s="6">
        <v>9.4</v>
      </c>
      <c r="E3" s="6">
        <v>9.4</v>
      </c>
      <c r="F3" s="6">
        <v>9.1999999999999993</v>
      </c>
      <c r="G3" s="6">
        <f>SUM(D3:F3)</f>
        <v>28</v>
      </c>
      <c r="H3" s="6"/>
      <c r="I3" s="6">
        <f>G3+H3</f>
        <v>28</v>
      </c>
      <c r="J3" s="8">
        <v>0</v>
      </c>
      <c r="K3" s="6">
        <f>SUM(I3-J3)</f>
        <v>28</v>
      </c>
      <c r="L3" s="6">
        <f>K3+K4</f>
        <v>56</v>
      </c>
      <c r="M3" s="1">
        <f>RANK(L3,L:L)</f>
        <v>2</v>
      </c>
    </row>
    <row r="4" spans="1:13" x14ac:dyDescent="0.25">
      <c r="A4" s="7"/>
      <c r="B4" s="7"/>
      <c r="C4" s="6" t="s">
        <v>11</v>
      </c>
      <c r="D4" s="6">
        <v>9.4</v>
      </c>
      <c r="E4" s="6">
        <v>9.3000000000000007</v>
      </c>
      <c r="F4" s="6">
        <v>9.3000000000000007</v>
      </c>
      <c r="G4" s="6">
        <f>SUM(D4:F4)</f>
        <v>28.000000000000004</v>
      </c>
      <c r="H4" s="6"/>
      <c r="I4" s="6">
        <f>G4+H4</f>
        <v>28.000000000000004</v>
      </c>
      <c r="J4" s="6">
        <v>0</v>
      </c>
      <c r="K4" s="6">
        <f t="shared" ref="K4:K16" si="0">SUM(I4-J4)</f>
        <v>28.000000000000004</v>
      </c>
      <c r="L4" s="6"/>
      <c r="M4" s="1"/>
    </row>
    <row r="5" spans="1:13" x14ac:dyDescent="0.25">
      <c r="A5" s="7"/>
      <c r="B5" s="7"/>
      <c r="D5" s="6"/>
      <c r="E5" s="6"/>
      <c r="F5" s="6"/>
      <c r="G5" s="6"/>
      <c r="H5" s="6"/>
      <c r="I5" s="6"/>
      <c r="J5" s="6"/>
      <c r="K5" s="6"/>
      <c r="L5" s="6"/>
    </row>
    <row r="6" spans="1:13" x14ac:dyDescent="0.25">
      <c r="A6" s="7" t="s">
        <v>16</v>
      </c>
      <c r="B6" s="7" t="s">
        <v>33</v>
      </c>
      <c r="C6" s="6" t="s">
        <v>10</v>
      </c>
      <c r="D6" s="6">
        <v>9</v>
      </c>
      <c r="E6" s="6">
        <v>9.1999999999999993</v>
      </c>
      <c r="F6" s="6">
        <v>8.9</v>
      </c>
      <c r="G6" s="6">
        <f>SUM(D6:F6)</f>
        <v>27.1</v>
      </c>
      <c r="H6" s="6"/>
      <c r="I6" s="6">
        <f>G6+H6</f>
        <v>27.1</v>
      </c>
      <c r="J6" s="6"/>
      <c r="K6" s="6">
        <f t="shared" si="0"/>
        <v>27.1</v>
      </c>
      <c r="L6" s="6">
        <f>K6+K7</f>
        <v>54.7</v>
      </c>
      <c r="M6" s="1">
        <f>RANK(L6,L:L)</f>
        <v>4</v>
      </c>
    </row>
    <row r="7" spans="1:13" x14ac:dyDescent="0.25">
      <c r="A7" s="7"/>
      <c r="B7" s="7"/>
      <c r="C7" s="6" t="s">
        <v>11</v>
      </c>
      <c r="D7" s="6">
        <v>9.1999999999999993</v>
      </c>
      <c r="E7" s="6">
        <v>9.3000000000000007</v>
      </c>
      <c r="F7" s="6">
        <v>9.1</v>
      </c>
      <c r="G7" s="6">
        <f>SUM(D7:F7)</f>
        <v>27.6</v>
      </c>
      <c r="H7" s="6"/>
      <c r="I7" s="6">
        <f>G7+H7</f>
        <v>27.6</v>
      </c>
      <c r="J7" s="6"/>
      <c r="K7" s="6">
        <f t="shared" si="0"/>
        <v>27.6</v>
      </c>
      <c r="L7" s="6"/>
      <c r="M7" s="1"/>
    </row>
    <row r="8" spans="1:13" ht="12" customHeight="1" x14ac:dyDescent="0.25">
      <c r="A8" s="7"/>
      <c r="B8" s="7"/>
      <c r="D8" s="6"/>
      <c r="E8" s="6"/>
      <c r="F8" s="6"/>
      <c r="G8" s="6"/>
      <c r="H8" s="6"/>
      <c r="I8" s="6"/>
      <c r="J8" s="6"/>
      <c r="K8" s="6"/>
      <c r="L8" s="6"/>
    </row>
    <row r="9" spans="1:13" x14ac:dyDescent="0.25">
      <c r="A9" s="7" t="s">
        <v>16</v>
      </c>
      <c r="B9" s="7" t="s">
        <v>79</v>
      </c>
      <c r="C9" s="6" t="s">
        <v>10</v>
      </c>
      <c r="D9" s="6">
        <v>8.6999999999999993</v>
      </c>
      <c r="E9" s="6">
        <v>8.9</v>
      </c>
      <c r="F9" s="6">
        <v>8.8000000000000007</v>
      </c>
      <c r="G9" s="6">
        <f>SUM(D9:F9)</f>
        <v>26.400000000000002</v>
      </c>
      <c r="H9" s="6"/>
      <c r="I9" s="6">
        <f>G9+H9</f>
        <v>26.400000000000002</v>
      </c>
      <c r="J9" s="6"/>
      <c r="K9" s="6">
        <f t="shared" si="0"/>
        <v>26.400000000000002</v>
      </c>
      <c r="L9" s="6">
        <f>K9+K10</f>
        <v>53.2</v>
      </c>
      <c r="M9" s="1">
        <f>RANK(L9,L:L)</f>
        <v>6</v>
      </c>
    </row>
    <row r="10" spans="1:13" x14ac:dyDescent="0.25">
      <c r="A10" s="7"/>
      <c r="B10" s="7"/>
      <c r="C10" s="6" t="s">
        <v>11</v>
      </c>
      <c r="D10" s="6">
        <v>8.8000000000000007</v>
      </c>
      <c r="E10" s="6">
        <v>9.1</v>
      </c>
      <c r="F10" s="6">
        <v>8.9</v>
      </c>
      <c r="G10" s="6">
        <f>SUM(D10:F10)</f>
        <v>26.799999999999997</v>
      </c>
      <c r="H10" s="6"/>
      <c r="I10" s="6">
        <f>G10+H10</f>
        <v>26.799999999999997</v>
      </c>
      <c r="J10" s="6">
        <v>0</v>
      </c>
      <c r="K10" s="6">
        <f t="shared" si="0"/>
        <v>26.799999999999997</v>
      </c>
      <c r="L10" s="6"/>
      <c r="M10" s="1"/>
    </row>
    <row r="11" spans="1:13" x14ac:dyDescent="0.25">
      <c r="K11" s="6"/>
    </row>
    <row r="12" spans="1:13" x14ac:dyDescent="0.25">
      <c r="A12" s="7" t="s">
        <v>16</v>
      </c>
      <c r="B12" s="7" t="s">
        <v>80</v>
      </c>
      <c r="C12" s="6" t="s">
        <v>10</v>
      </c>
      <c r="D12" s="6">
        <v>7.3</v>
      </c>
      <c r="E12" s="6">
        <v>7.5</v>
      </c>
      <c r="F12" s="6">
        <v>7.3</v>
      </c>
      <c r="G12" s="6">
        <f>SUM(D12:F12)</f>
        <v>22.1</v>
      </c>
      <c r="H12" s="6"/>
      <c r="I12" s="6">
        <f>G12+H12</f>
        <v>22.1</v>
      </c>
      <c r="J12" s="6">
        <v>0</v>
      </c>
      <c r="K12" s="6">
        <f t="shared" si="0"/>
        <v>22.1</v>
      </c>
      <c r="L12" s="6">
        <f>K12+K13</f>
        <v>48.5</v>
      </c>
      <c r="M12" s="1">
        <f>RANK(L12,L:L)</f>
        <v>7</v>
      </c>
    </row>
    <row r="13" spans="1:13" x14ac:dyDescent="0.25">
      <c r="A13" s="7"/>
      <c r="B13" s="7"/>
      <c r="C13" s="6" t="s">
        <v>11</v>
      </c>
      <c r="D13" s="6">
        <v>8.8000000000000007</v>
      </c>
      <c r="E13" s="6">
        <v>8.9</v>
      </c>
      <c r="F13" s="6">
        <v>8.6999999999999993</v>
      </c>
      <c r="G13" s="6">
        <v>26.4</v>
      </c>
      <c r="H13" s="6"/>
      <c r="I13" s="6">
        <f>G13+H13</f>
        <v>26.4</v>
      </c>
      <c r="J13" s="6"/>
      <c r="K13" s="6">
        <f t="shared" si="0"/>
        <v>26.4</v>
      </c>
      <c r="L13" s="6"/>
      <c r="M13" s="1"/>
    </row>
    <row r="14" spans="1:13" x14ac:dyDescent="0.25">
      <c r="A14" s="7"/>
      <c r="B14" s="7"/>
      <c r="D14" s="6"/>
      <c r="E14" s="6"/>
      <c r="F14" s="6"/>
      <c r="G14" s="6"/>
      <c r="H14" s="6"/>
      <c r="I14" s="6"/>
      <c r="J14" s="6"/>
      <c r="K14" s="6"/>
      <c r="L14" s="6"/>
      <c r="M14" s="1"/>
    </row>
    <row r="15" spans="1:13" x14ac:dyDescent="0.25">
      <c r="A15" s="7" t="s">
        <v>16</v>
      </c>
      <c r="B15" s="7" t="s">
        <v>26</v>
      </c>
      <c r="C15" s="6" t="s">
        <v>10</v>
      </c>
      <c r="D15" s="6">
        <v>9.1999999999999993</v>
      </c>
      <c r="E15" s="6">
        <v>9.1999999999999993</v>
      </c>
      <c r="F15" s="6">
        <v>9.1</v>
      </c>
      <c r="G15" s="6">
        <f>SUM(D15:F15)</f>
        <v>27.5</v>
      </c>
      <c r="H15" s="6"/>
      <c r="I15" s="6">
        <f>G15+H15</f>
        <v>27.5</v>
      </c>
      <c r="J15" s="6"/>
      <c r="K15" s="6">
        <f t="shared" si="0"/>
        <v>27.5</v>
      </c>
      <c r="L15" s="6">
        <f>K15+K16</f>
        <v>55.400000000000006</v>
      </c>
      <c r="M15" s="1">
        <f>RANK(L15,L:L)</f>
        <v>3</v>
      </c>
    </row>
    <row r="16" spans="1:13" x14ac:dyDescent="0.25">
      <c r="A16" s="7"/>
      <c r="B16" s="7"/>
      <c r="C16" s="6" t="s">
        <v>11</v>
      </c>
      <c r="D16" s="6">
        <v>9.1999999999999993</v>
      </c>
      <c r="E16" s="6">
        <v>9.4</v>
      </c>
      <c r="F16" s="6">
        <v>9.3000000000000007</v>
      </c>
      <c r="G16" s="6">
        <f>SUM(D16:F16)</f>
        <v>27.900000000000002</v>
      </c>
      <c r="H16" s="6"/>
      <c r="I16" s="6">
        <f>G16+H16</f>
        <v>27.900000000000002</v>
      </c>
      <c r="J16" s="6"/>
      <c r="K16" s="6">
        <f t="shared" si="0"/>
        <v>27.900000000000002</v>
      </c>
      <c r="L16" s="6"/>
      <c r="M16" s="1"/>
    </row>
    <row r="17" spans="1:13" x14ac:dyDescent="0.25">
      <c r="A17" s="7"/>
      <c r="B17" s="7"/>
      <c r="D17" s="6"/>
      <c r="E17" s="6"/>
      <c r="F17" s="6"/>
      <c r="G17" s="6"/>
      <c r="H17" s="6"/>
      <c r="I17" s="6"/>
      <c r="J17" s="6"/>
      <c r="K17" s="6"/>
      <c r="L17" s="6"/>
    </row>
    <row r="18" spans="1:13" hidden="1" x14ac:dyDescent="0.25">
      <c r="A18" s="7"/>
      <c r="B18" s="7"/>
      <c r="D18" s="6"/>
      <c r="E18" s="6"/>
      <c r="F18" s="6"/>
      <c r="G18" s="6"/>
      <c r="H18" s="6"/>
      <c r="I18" s="6"/>
      <c r="J18" s="6"/>
      <c r="K18" s="6"/>
      <c r="L18" s="6"/>
      <c r="M18" s="1"/>
    </row>
    <row r="19" spans="1:13" hidden="1" x14ac:dyDescent="0.25">
      <c r="A19" s="7"/>
      <c r="B19" s="7"/>
      <c r="D19" s="6"/>
      <c r="E19" s="6"/>
      <c r="F19" s="6"/>
      <c r="G19" s="6"/>
      <c r="H19" s="6"/>
      <c r="I19" s="6"/>
      <c r="J19" s="6"/>
      <c r="K19" s="6"/>
      <c r="L19" s="6"/>
      <c r="M19" s="1"/>
    </row>
    <row r="20" spans="1:13" hidden="1" x14ac:dyDescent="0.25">
      <c r="A20" s="7"/>
      <c r="B20" s="7"/>
      <c r="D20" s="6"/>
      <c r="E20" s="6"/>
      <c r="F20" s="6"/>
      <c r="G20" s="6"/>
      <c r="H20" s="6"/>
      <c r="I20" s="6"/>
      <c r="J20" s="6"/>
      <c r="K20" s="6"/>
      <c r="L20" s="6"/>
    </row>
    <row r="21" spans="1:13" hidden="1" x14ac:dyDescent="0.25">
      <c r="A21" s="7"/>
      <c r="B21" s="7"/>
      <c r="D21" s="6"/>
      <c r="E21" s="6"/>
      <c r="F21" s="6"/>
      <c r="G21" s="6"/>
      <c r="H21" s="6"/>
      <c r="I21" s="6"/>
      <c r="J21" s="6"/>
      <c r="K21" s="6"/>
      <c r="L21" s="6"/>
      <c r="M21" s="1"/>
    </row>
    <row r="22" spans="1:13" hidden="1" x14ac:dyDescent="0.25">
      <c r="A22" s="7"/>
      <c r="B22" s="7"/>
      <c r="D22" s="6"/>
      <c r="E22" s="6"/>
      <c r="F22" s="6"/>
      <c r="G22" s="6"/>
      <c r="H22" s="6"/>
      <c r="I22" s="6"/>
      <c r="J22" s="6"/>
      <c r="K22" s="6"/>
      <c r="L22" s="6"/>
      <c r="M22" s="1"/>
    </row>
    <row r="23" spans="1:13" hidden="1" x14ac:dyDescent="0.25">
      <c r="A23" s="7"/>
      <c r="B23" s="7"/>
      <c r="F23" s="6"/>
      <c r="G23" s="6"/>
      <c r="H23" s="6"/>
      <c r="I23" s="6"/>
      <c r="J23" s="6"/>
      <c r="K23" s="6"/>
      <c r="L23" s="6"/>
    </row>
    <row r="24" spans="1:13" hidden="1" x14ac:dyDescent="0.25">
      <c r="A24" s="7"/>
      <c r="B24" s="7"/>
      <c r="F24" s="6"/>
      <c r="G24" s="6"/>
      <c r="H24" s="6"/>
      <c r="I24" s="6"/>
      <c r="J24" s="6"/>
      <c r="K24" s="6"/>
      <c r="L24" s="6"/>
      <c r="M24" s="1"/>
    </row>
    <row r="25" spans="1:13" hidden="1" x14ac:dyDescent="0.25">
      <c r="A25" s="6"/>
      <c r="B25" s="6"/>
      <c r="D25" s="6"/>
      <c r="E25" s="6"/>
      <c r="F25" s="6"/>
      <c r="G25" s="6"/>
      <c r="H25" s="6"/>
      <c r="I25" s="6"/>
      <c r="J25" s="6"/>
      <c r="K25" s="6"/>
      <c r="L25" s="6"/>
      <c r="M25" s="1"/>
    </row>
    <row r="26" spans="1:13" x14ac:dyDescent="0.25">
      <c r="A26" s="7" t="s">
        <v>27</v>
      </c>
      <c r="B26" s="7" t="s">
        <v>81</v>
      </c>
      <c r="C26" s="6" t="s">
        <v>10</v>
      </c>
      <c r="D26" s="6">
        <v>9.6999999999999993</v>
      </c>
      <c r="E26" s="6">
        <v>9.6</v>
      </c>
      <c r="F26" s="6">
        <v>9.4</v>
      </c>
      <c r="G26" s="6">
        <f>SUM(D26:F26)</f>
        <v>28.699999999999996</v>
      </c>
      <c r="H26" s="6"/>
      <c r="I26" s="6">
        <f>G26+H26</f>
        <v>28.699999999999996</v>
      </c>
      <c r="J26" s="6"/>
      <c r="K26" s="6">
        <f>SUM(I26-J26)</f>
        <v>28.699999999999996</v>
      </c>
      <c r="L26" s="6">
        <f>K26+K27</f>
        <v>57.099999999999994</v>
      </c>
      <c r="M26" s="1">
        <f>RANK(L26,L:L)</f>
        <v>1</v>
      </c>
    </row>
    <row r="27" spans="1:13" x14ac:dyDescent="0.25">
      <c r="C27" s="6" t="s">
        <v>11</v>
      </c>
      <c r="D27" s="6">
        <v>9.4</v>
      </c>
      <c r="E27" s="6">
        <v>9.5</v>
      </c>
      <c r="F27" s="6">
        <v>9.5</v>
      </c>
      <c r="G27" s="6">
        <f>SUM(D27:F27)</f>
        <v>28.4</v>
      </c>
      <c r="H27" s="6"/>
      <c r="I27" s="6">
        <f>G27+H27</f>
        <v>28.4</v>
      </c>
      <c r="J27" s="6"/>
      <c r="K27" s="6">
        <f>SUM(I27-J27)</f>
        <v>28.4</v>
      </c>
      <c r="L27" s="6"/>
      <c r="M27" s="1"/>
    </row>
    <row r="28" spans="1:13" x14ac:dyDescent="0.25">
      <c r="A28" s="7"/>
      <c r="B28" s="7"/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1"/>
    </row>
    <row r="29" spans="1:13" x14ac:dyDescent="0.25">
      <c r="A29" s="7" t="s">
        <v>75</v>
      </c>
      <c r="B29" s="4" t="s">
        <v>82</v>
      </c>
      <c r="C29" s="6" t="s">
        <v>10</v>
      </c>
      <c r="D29" s="6">
        <v>9.1999999999999993</v>
      </c>
      <c r="E29" s="6">
        <v>9.1</v>
      </c>
      <c r="F29" s="6">
        <v>9.1</v>
      </c>
      <c r="G29" s="6">
        <f>SUM(D29:F29)</f>
        <v>27.4</v>
      </c>
      <c r="H29" s="6"/>
      <c r="I29" s="6">
        <f>G29+H29</f>
        <v>27.4</v>
      </c>
      <c r="J29" s="6"/>
      <c r="K29" s="6">
        <f>SUM(I29-J29)</f>
        <v>27.4</v>
      </c>
      <c r="L29" s="6">
        <f>K29+K30</f>
        <v>54.699999999999996</v>
      </c>
      <c r="M29" s="1">
        <f>RANK(L29,L:L)</f>
        <v>5</v>
      </c>
    </row>
    <row r="30" spans="1:13" x14ac:dyDescent="0.25">
      <c r="C30" s="6" t="s">
        <v>11</v>
      </c>
      <c r="D30" s="6">
        <v>9.1999999999999993</v>
      </c>
      <c r="E30" s="6">
        <v>9.1</v>
      </c>
      <c r="F30" s="6">
        <v>9</v>
      </c>
      <c r="G30" s="6">
        <f>SUM(D30:F30)</f>
        <v>27.299999999999997</v>
      </c>
      <c r="H30" s="6"/>
      <c r="I30" s="6">
        <f>G30+H30</f>
        <v>27.299999999999997</v>
      </c>
      <c r="J30" s="6"/>
      <c r="K30" s="6">
        <f>SUM(I30-J30)</f>
        <v>27.299999999999997</v>
      </c>
      <c r="L30" s="6"/>
      <c r="M30" s="1"/>
    </row>
    <row r="32" spans="1:13" x14ac:dyDescent="0.25">
      <c r="A32" s="7"/>
      <c r="C32" s="6" t="s">
        <v>10</v>
      </c>
      <c r="D32" s="6"/>
      <c r="E32" s="6"/>
      <c r="F32" s="6"/>
      <c r="G32" s="6">
        <f>SUM(D32:F32)</f>
        <v>0</v>
      </c>
      <c r="H32" s="6"/>
      <c r="I32" s="6">
        <f>G32+H32</f>
        <v>0</v>
      </c>
      <c r="J32" s="6"/>
      <c r="K32" s="6">
        <f>SUM(I32-J32)</f>
        <v>0</v>
      </c>
      <c r="L32" s="6">
        <f>K32+K33</f>
        <v>0</v>
      </c>
      <c r="M32" s="1">
        <f>RANK(L32,L:L)</f>
        <v>8</v>
      </c>
    </row>
    <row r="33" spans="3:13" x14ac:dyDescent="0.25">
      <c r="C33" s="6" t="s">
        <v>11</v>
      </c>
      <c r="D33" s="6"/>
      <c r="E33" s="6"/>
      <c r="F33" s="6"/>
      <c r="G33" s="6">
        <f>SUM(D33:F33)</f>
        <v>0</v>
      </c>
      <c r="H33" s="6"/>
      <c r="I33" s="6">
        <f>G33+H33</f>
        <v>0</v>
      </c>
      <c r="J33" s="6"/>
      <c r="K33" s="6">
        <f>SUM(I33-J33)</f>
        <v>0</v>
      </c>
      <c r="L33" s="6"/>
      <c r="M33" s="1"/>
    </row>
    <row r="35" spans="3:13" x14ac:dyDescent="0.25">
      <c r="C35" s="6" t="s">
        <v>10</v>
      </c>
      <c r="D35" s="6"/>
      <c r="E35" s="6"/>
      <c r="F35" s="6"/>
      <c r="G35" s="6">
        <f>SUM(D35:F35)</f>
        <v>0</v>
      </c>
      <c r="H35" s="6"/>
      <c r="I35" s="6">
        <f>G35+H35</f>
        <v>0</v>
      </c>
      <c r="J35" s="6"/>
      <c r="K35" s="6">
        <f>SUM(I35-J35)</f>
        <v>0</v>
      </c>
      <c r="L35" s="6">
        <f>K35+K36</f>
        <v>0</v>
      </c>
      <c r="M35" s="1">
        <f>RANK(L35,L:L)</f>
        <v>8</v>
      </c>
    </row>
    <row r="36" spans="3:13" x14ac:dyDescent="0.25">
      <c r="C36" s="6" t="s">
        <v>11</v>
      </c>
      <c r="D36" s="6"/>
      <c r="E36" s="6"/>
      <c r="F36" s="6"/>
      <c r="G36" s="6">
        <f>SUM(D36:F36)</f>
        <v>0</v>
      </c>
      <c r="H36" s="6"/>
      <c r="I36" s="6">
        <f>G36+H36</f>
        <v>0</v>
      </c>
      <c r="J36" s="6"/>
      <c r="K36" s="6">
        <f>SUM(I36-J36)</f>
        <v>0</v>
      </c>
      <c r="L36" s="6"/>
      <c r="M36" s="1"/>
    </row>
  </sheetData>
  <phoneticPr fontId="3" type="noConversion"/>
  <printOptions horizontalCentered="1"/>
  <pageMargins left="0.75" right="0.75" top="1" bottom="2" header="0.5" footer="0.5"/>
  <pageSetup scale="87" orientation="landscape" horizontalDpi="4294967293" r:id="rId1"/>
  <headerFooter alignWithMargins="0">
    <oddHeader>&amp;C&amp;"Arial,Bold"&amp;12Tumbling
Level 4 Girls 9 &amp; 10  flt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Level 1 Boys 6 &amp; under</vt:lpstr>
      <vt:lpstr>Level 2 Boys 6 &amp; under</vt:lpstr>
      <vt:lpstr>Level 3 Girls 6 &amp; under</vt:lpstr>
      <vt:lpstr>Level 3 Girls 7-8</vt:lpstr>
      <vt:lpstr>Level 3 Girls 9&amp;10</vt:lpstr>
      <vt:lpstr>Level 3 Boys 11-12</vt:lpstr>
      <vt:lpstr>Level 4 Girls 8 under </vt:lpstr>
      <vt:lpstr>Level 4 13&amp;14</vt:lpstr>
      <vt:lpstr>Level 4 9-10 flt 1</vt:lpstr>
      <vt:lpstr>Level 4 9-10 flt 2</vt:lpstr>
      <vt:lpstr>Level 6 Boys 7-8</vt:lpstr>
      <vt:lpstr>Level 6 Boys 11&amp;12</vt:lpstr>
      <vt:lpstr>Level 6 Boys 13-14</vt:lpstr>
      <vt:lpstr>Level 7 Boys 15 &amp; over</vt:lpstr>
      <vt:lpstr> Level 7 Girls 9 -10</vt:lpstr>
      <vt:lpstr>Level 7 Girls 11-12</vt:lpstr>
      <vt:lpstr>Level 7  Girls 13-14</vt:lpstr>
      <vt:lpstr>Level 6 Girls 9-10</vt:lpstr>
      <vt:lpstr>Level 6 Girls 13-14</vt:lpstr>
      <vt:lpstr>Level 6 Girls 8 &amp; under</vt:lpstr>
      <vt:lpstr>Level 6 Girls 11&amp;12</vt:lpstr>
      <vt:lpstr>Level 8 Girls 11-12</vt:lpstr>
      <vt:lpstr>Level 8 Girls 15 &amp; over</vt:lpstr>
      <vt:lpstr>Level 8 Girls 13-14</vt:lpstr>
      <vt:lpstr>y elite </vt:lpstr>
      <vt:lpstr>Jr Elite </vt:lpstr>
      <vt:lpstr>Level 10  Girls 11-12</vt:lpstr>
      <vt:lpstr>Level 10 Girls 13-14</vt:lpstr>
      <vt:lpstr>Level 9 Girls 15 &amp; over</vt:lpstr>
      <vt:lpstr>Level 9 Girls 13-14</vt:lpstr>
      <vt:lpstr>Level 9 Boys 15 &amp; over</vt:lpstr>
      <vt:lpstr>Level 5 Boys 11-12</vt:lpstr>
      <vt:lpstr>Level 5 Girls 15 &amp; over</vt:lpstr>
      <vt:lpstr>Level 5 Girls 13-14</vt:lpstr>
      <vt:lpstr>Level 5 Girls 11-12</vt:lpstr>
      <vt:lpstr>Level 5 Girls  9-10</vt:lpstr>
      <vt:lpstr>Level 5 Girls  8 &amp; under</vt:lpstr>
      <vt:lpstr>Sheet1</vt:lpstr>
    </vt:vector>
  </TitlesOfParts>
  <Company>Micron Electronics,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Kelly</dc:creator>
  <cp:lastModifiedBy>Y Staff</cp:lastModifiedBy>
  <cp:lastPrinted>2018-02-19T11:47:32Z</cp:lastPrinted>
  <dcterms:created xsi:type="dcterms:W3CDTF">2001-03-19T23:18:38Z</dcterms:created>
  <dcterms:modified xsi:type="dcterms:W3CDTF">2018-02-19T11:47:40Z</dcterms:modified>
</cp:coreProperties>
</file>